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F299" i="9"/>
  <c r="E299" i="9"/>
  <c r="H298" i="9"/>
  <c r="G298" i="9"/>
  <c r="F298" i="9"/>
  <c r="H297" i="9"/>
  <c r="G297" i="9"/>
  <c r="F297" i="9"/>
  <c r="H296" i="9"/>
  <c r="G296" i="9"/>
  <c r="F296" i="9"/>
  <c r="H295" i="9"/>
  <c r="G295" i="9"/>
  <c r="F295" i="9"/>
  <c r="E295" i="9"/>
  <c r="B295" i="9" s="1"/>
  <c r="H294" i="9"/>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F286" i="9"/>
  <c r="F285" i="9"/>
  <c r="H284" i="9"/>
  <c r="E284" i="9" s="1"/>
  <c r="B284" i="9" s="1"/>
  <c r="G284" i="9"/>
  <c r="F284" i="9"/>
  <c r="H283" i="9"/>
  <c r="G283" i="9"/>
  <c r="F283" i="9"/>
  <c r="E283" i="9"/>
  <c r="B283" i="9" s="1"/>
  <c r="H282" i="9"/>
  <c r="G282" i="9"/>
  <c r="F282" i="9"/>
  <c r="F281" i="9"/>
  <c r="F280" i="9"/>
  <c r="F279" i="9"/>
  <c r="F278" i="9"/>
  <c r="F277" i="9"/>
  <c r="F276" i="9"/>
  <c r="L275" i="9"/>
  <c r="F275" i="9" s="1"/>
  <c r="H275" i="9"/>
  <c r="F274" i="9"/>
  <c r="I273" i="9"/>
  <c r="E273" i="9" s="1"/>
  <c r="H273" i="9"/>
  <c r="F273" i="9"/>
  <c r="E272" i="9"/>
  <c r="M271" i="9"/>
  <c r="L271" i="9"/>
  <c r="E271" i="9"/>
  <c r="M270" i="9"/>
  <c r="F270" i="9" s="1"/>
  <c r="B270" i="9" s="1"/>
  <c r="L270" i="9"/>
  <c r="E270" i="9"/>
  <c r="M269" i="9"/>
  <c r="L269" i="9"/>
  <c r="F269" i="9" s="1"/>
  <c r="E269" i="9"/>
  <c r="B269" i="9" s="1"/>
  <c r="M268" i="9"/>
  <c r="L268" i="9"/>
  <c r="E268" i="9"/>
  <c r="M267" i="9"/>
  <c r="L267" i="9"/>
  <c r="E267" i="9"/>
  <c r="M266" i="9"/>
  <c r="F266" i="9" s="1"/>
  <c r="B266" i="9" s="1"/>
  <c r="L266" i="9"/>
  <c r="E266" i="9"/>
  <c r="M265" i="9"/>
  <c r="L265" i="9"/>
  <c r="F265" i="9"/>
  <c r="E265" i="9"/>
  <c r="B265" i="9" s="1"/>
  <c r="M264" i="9"/>
  <c r="L264" i="9"/>
  <c r="F264" i="9"/>
  <c r="B264" i="9" s="1"/>
  <c r="E264" i="9"/>
  <c r="M263" i="9"/>
  <c r="L263" i="9"/>
  <c r="E263" i="9"/>
  <c r="M262" i="9"/>
  <c r="F262" i="9" s="1"/>
  <c r="B262" i="9" s="1"/>
  <c r="L262" i="9"/>
  <c r="E262" i="9"/>
  <c r="M261" i="9"/>
  <c r="L261" i="9"/>
  <c r="F261" i="9" s="1"/>
  <c r="E261" i="9"/>
  <c r="B261" i="9" s="1"/>
  <c r="M260" i="9"/>
  <c r="L260" i="9"/>
  <c r="E260" i="9"/>
  <c r="M259" i="9"/>
  <c r="L259" i="9"/>
  <c r="E259" i="9"/>
  <c r="M258" i="9"/>
  <c r="F258" i="9" s="1"/>
  <c r="B258" i="9" s="1"/>
  <c r="L258" i="9"/>
  <c r="E258" i="9"/>
  <c r="M257" i="9"/>
  <c r="L257" i="9"/>
  <c r="F257" i="9"/>
  <c r="E257" i="9"/>
  <c r="B257" i="9" s="1"/>
  <c r="M256" i="9"/>
  <c r="L256" i="9"/>
  <c r="F256" i="9"/>
  <c r="B256" i="9" s="1"/>
  <c r="E256" i="9"/>
  <c r="M255" i="9"/>
  <c r="L255" i="9"/>
  <c r="E255" i="9"/>
  <c r="M254" i="9"/>
  <c r="F254" i="9" s="1"/>
  <c r="B254" i="9" s="1"/>
  <c r="L254" i="9"/>
  <c r="E254" i="9"/>
  <c r="M253" i="9"/>
  <c r="L253" i="9"/>
  <c r="F253" i="9" s="1"/>
  <c r="E253" i="9"/>
  <c r="B253" i="9" s="1"/>
  <c r="M252" i="9"/>
  <c r="L252" i="9"/>
  <c r="E252" i="9"/>
  <c r="M251" i="9"/>
  <c r="L251" i="9"/>
  <c r="E251" i="9"/>
  <c r="M250" i="9"/>
  <c r="F250" i="9" s="1"/>
  <c r="B250" i="9" s="1"/>
  <c r="L250" i="9"/>
  <c r="E250" i="9"/>
  <c r="M249" i="9"/>
  <c r="L249" i="9"/>
  <c r="F249" i="9"/>
  <c r="E249" i="9"/>
  <c r="B249" i="9" s="1"/>
  <c r="M248" i="9"/>
  <c r="L248" i="9"/>
  <c r="F248" i="9"/>
  <c r="B248" i="9" s="1"/>
  <c r="E248" i="9"/>
  <c r="M247" i="9"/>
  <c r="L247" i="9"/>
  <c r="E247" i="9"/>
  <c r="M246" i="9"/>
  <c r="F246" i="9" s="1"/>
  <c r="B246" i="9" s="1"/>
  <c r="L246" i="9"/>
  <c r="E246" i="9"/>
  <c r="M245" i="9"/>
  <c r="L245" i="9"/>
  <c r="F245" i="9" s="1"/>
  <c r="E245" i="9"/>
  <c r="B245" i="9" s="1"/>
  <c r="M244" i="9"/>
  <c r="L244" i="9"/>
  <c r="E244" i="9"/>
  <c r="M243" i="9"/>
  <c r="L243" i="9"/>
  <c r="E243" i="9"/>
  <c r="M242" i="9"/>
  <c r="F242" i="9" s="1"/>
  <c r="B242" i="9" s="1"/>
  <c r="L242" i="9"/>
  <c r="E242" i="9"/>
  <c r="M241" i="9"/>
  <c r="L241" i="9"/>
  <c r="F241" i="9"/>
  <c r="E241" i="9"/>
  <c r="B241" i="9" s="1"/>
  <c r="M240" i="9"/>
  <c r="L240" i="9"/>
  <c r="F240" i="9"/>
  <c r="B240" i="9" s="1"/>
  <c r="E240" i="9"/>
  <c r="M239" i="9"/>
  <c r="L239" i="9"/>
  <c r="E239" i="9"/>
  <c r="M238" i="9"/>
  <c r="F238" i="9" s="1"/>
  <c r="B238" i="9" s="1"/>
  <c r="L238" i="9"/>
  <c r="E238" i="9"/>
  <c r="M237" i="9"/>
  <c r="L237" i="9"/>
  <c r="F237" i="9" s="1"/>
  <c r="E237" i="9"/>
  <c r="B237" i="9" s="1"/>
  <c r="M236" i="9"/>
  <c r="L236" i="9"/>
  <c r="E236" i="9"/>
  <c r="M235" i="9"/>
  <c r="L235" i="9"/>
  <c r="E235" i="9"/>
  <c r="M234" i="9"/>
  <c r="F234" i="9" s="1"/>
  <c r="B234" i="9" s="1"/>
  <c r="L234" i="9"/>
  <c r="E234" i="9"/>
  <c r="M233" i="9"/>
  <c r="L233" i="9"/>
  <c r="F233" i="9"/>
  <c r="E233" i="9"/>
  <c r="B233" i="9" s="1"/>
  <c r="M232" i="9"/>
  <c r="L232" i="9"/>
  <c r="F232" i="9"/>
  <c r="B232" i="9" s="1"/>
  <c r="E232" i="9"/>
  <c r="M231" i="9"/>
  <c r="L231" i="9"/>
  <c r="E231" i="9"/>
  <c r="M230" i="9"/>
  <c r="F230" i="9" s="1"/>
  <c r="B230" i="9" s="1"/>
  <c r="L230" i="9"/>
  <c r="E230" i="9"/>
  <c r="M229" i="9"/>
  <c r="L229" i="9"/>
  <c r="F229" i="9" s="1"/>
  <c r="E229" i="9"/>
  <c r="B229" i="9" s="1"/>
  <c r="M228" i="9"/>
  <c r="L228" i="9"/>
  <c r="E228" i="9"/>
  <c r="M227" i="9"/>
  <c r="L227" i="9"/>
  <c r="E227" i="9"/>
  <c r="M226" i="9"/>
  <c r="F226" i="9" s="1"/>
  <c r="B226" i="9" s="1"/>
  <c r="L226" i="9"/>
  <c r="E226" i="9"/>
  <c r="M225" i="9"/>
  <c r="L225" i="9"/>
  <c r="F225" i="9"/>
  <c r="E225" i="9"/>
  <c r="B225" i="9" s="1"/>
  <c r="M224" i="9"/>
  <c r="L224" i="9"/>
  <c r="F224" i="9"/>
  <c r="B224" i="9" s="1"/>
  <c r="E224" i="9"/>
  <c r="M223" i="9"/>
  <c r="L223" i="9"/>
  <c r="E223" i="9"/>
  <c r="M222" i="9"/>
  <c r="F222" i="9" s="1"/>
  <c r="B222" i="9" s="1"/>
  <c r="L222" i="9"/>
  <c r="E222" i="9"/>
  <c r="M221" i="9"/>
  <c r="L221" i="9"/>
  <c r="E221" i="9"/>
  <c r="M220" i="9"/>
  <c r="L220" i="9"/>
  <c r="E220" i="9"/>
  <c r="M219" i="9"/>
  <c r="L219" i="9"/>
  <c r="E219" i="9"/>
  <c r="M218" i="9"/>
  <c r="F218" i="9" s="1"/>
  <c r="B218" i="9" s="1"/>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G90" i="9"/>
  <c r="F90" i="9"/>
  <c r="E90" i="9"/>
  <c r="B90" i="9" s="1"/>
  <c r="H89" i="9"/>
  <c r="G89" i="9"/>
  <c r="F89" i="9"/>
  <c r="E89" i="9"/>
  <c r="H88" i="9"/>
  <c r="G88" i="9"/>
  <c r="E88" i="9" s="1"/>
  <c r="F88" i="9"/>
  <c r="H87" i="9"/>
  <c r="G87" i="9"/>
  <c r="F87" i="9"/>
  <c r="H86" i="9"/>
  <c r="G86" i="9"/>
  <c r="F86" i="9"/>
  <c r="E86" i="9"/>
  <c r="B86" i="9" s="1"/>
  <c r="H85" i="9"/>
  <c r="G85" i="9"/>
  <c r="F85" i="9"/>
  <c r="E85" i="9"/>
  <c r="H84" i="9"/>
  <c r="G84" i="9"/>
  <c r="E84" i="9" s="1"/>
  <c r="F84" i="9"/>
  <c r="H83" i="9"/>
  <c r="G83" i="9"/>
  <c r="F83" i="9"/>
  <c r="H82" i="9"/>
  <c r="G82" i="9"/>
  <c r="F82" i="9"/>
  <c r="E82" i="9"/>
  <c r="B82" i="9" s="1"/>
  <c r="H81" i="9"/>
  <c r="G81" i="9"/>
  <c r="F81" i="9"/>
  <c r="E81" i="9"/>
  <c r="H80" i="9"/>
  <c r="G80" i="9"/>
  <c r="E80" i="9" s="1"/>
  <c r="F80" i="9"/>
  <c r="H79" i="9"/>
  <c r="G79" i="9"/>
  <c r="F79" i="9"/>
  <c r="H78" i="9"/>
  <c r="G78" i="9"/>
  <c r="F78" i="9"/>
  <c r="E78" i="9"/>
  <c r="B78" i="9" s="1"/>
  <c r="H77" i="9"/>
  <c r="G77" i="9"/>
  <c r="F77" i="9"/>
  <c r="E77" i="9"/>
  <c r="H76" i="9"/>
  <c r="G76" i="9"/>
  <c r="E76" i="9" s="1"/>
  <c r="F76" i="9"/>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G57" i="9"/>
  <c r="F57" i="9"/>
  <c r="E57" i="9"/>
  <c r="H56" i="9"/>
  <c r="G56" i="9"/>
  <c r="E56" i="9" s="1"/>
  <c r="F56" i="9"/>
  <c r="H55" i="9"/>
  <c r="G55" i="9"/>
  <c r="F55" i="9"/>
  <c r="H54" i="9"/>
  <c r="G54" i="9"/>
  <c r="F54" i="9"/>
  <c r="E54" i="9"/>
  <c r="B54" i="9" s="1"/>
  <c r="H53" i="9"/>
  <c r="G53" i="9"/>
  <c r="F53" i="9"/>
  <c r="E53" i="9"/>
  <c r="H52" i="9"/>
  <c r="G52" i="9"/>
  <c r="E52" i="9" s="1"/>
  <c r="F52" i="9"/>
  <c r="H51" i="9"/>
  <c r="G51" i="9"/>
  <c r="F51" i="9"/>
  <c r="H50" i="9"/>
  <c r="G50" i="9"/>
  <c r="F50" i="9"/>
  <c r="E50" i="9"/>
  <c r="B50" i="9" s="1"/>
  <c r="H49" i="9"/>
  <c r="G49" i="9"/>
  <c r="F49" i="9"/>
  <c r="E49" i="9"/>
  <c r="H48" i="9"/>
  <c r="G48" i="9"/>
  <c r="E48" i="9" s="1"/>
  <c r="F48" i="9"/>
  <c r="H47" i="9"/>
  <c r="G47" i="9"/>
  <c r="F47" i="9"/>
  <c r="H46" i="9"/>
  <c r="E46" i="9" s="1"/>
  <c r="B46" i="9" s="1"/>
  <c r="G46" i="9"/>
  <c r="F46" i="9"/>
  <c r="H45" i="9"/>
  <c r="E45" i="9" s="1"/>
  <c r="G45" i="9"/>
  <c r="F45" i="9"/>
  <c r="H44" i="9"/>
  <c r="G44" i="9"/>
  <c r="F44" i="9"/>
  <c r="H43" i="9"/>
  <c r="G43" i="9"/>
  <c r="F43" i="9"/>
  <c r="H42" i="9"/>
  <c r="E42" i="9" s="1"/>
  <c r="B42" i="9" s="1"/>
  <c r="G42" i="9"/>
  <c r="F42" i="9"/>
  <c r="H41" i="9"/>
  <c r="E41" i="9" s="1"/>
  <c r="G41" i="9"/>
  <c r="F41" i="9"/>
  <c r="H40" i="9"/>
  <c r="G40" i="9"/>
  <c r="F40" i="9"/>
  <c r="H39" i="9"/>
  <c r="G39" i="9"/>
  <c r="F39" i="9"/>
  <c r="H38" i="9"/>
  <c r="E38" i="9" s="1"/>
  <c r="B38" i="9" s="1"/>
  <c r="G38" i="9"/>
  <c r="F38" i="9"/>
  <c r="H37" i="9"/>
  <c r="G37" i="9"/>
  <c r="F37" i="9"/>
  <c r="E37" i="9"/>
  <c r="H36" i="9"/>
  <c r="G36" i="9"/>
  <c r="E36" i="9" s="1"/>
  <c r="F36" i="9"/>
  <c r="H35" i="9"/>
  <c r="G35" i="9"/>
  <c r="F35" i="9"/>
  <c r="H34" i="9"/>
  <c r="E34" i="9" s="1"/>
  <c r="B34" i="9" s="1"/>
  <c r="G34" i="9"/>
  <c r="F34" i="9"/>
  <c r="H33" i="9"/>
  <c r="G33" i="9"/>
  <c r="F33" i="9"/>
  <c r="H32" i="9"/>
  <c r="G32" i="9"/>
  <c r="F32" i="9"/>
  <c r="H31" i="9"/>
  <c r="G31" i="9"/>
  <c r="F31" i="9"/>
  <c r="H30" i="9"/>
  <c r="E30" i="9" s="1"/>
  <c r="B30" i="9" s="1"/>
  <c r="G30" i="9"/>
  <c r="F30" i="9"/>
  <c r="H29" i="9"/>
  <c r="G29" i="9"/>
  <c r="F29" i="9"/>
  <c r="E29" i="9"/>
  <c r="H28" i="9"/>
  <c r="G28" i="9"/>
  <c r="E28" i="9" s="1"/>
  <c r="F28" i="9"/>
  <c r="H27" i="9"/>
  <c r="G27" i="9"/>
  <c r="F27" i="9"/>
  <c r="H26" i="9"/>
  <c r="G26" i="9"/>
  <c r="F26" i="9"/>
  <c r="E26" i="9"/>
  <c r="B26" i="9" s="1"/>
  <c r="H25" i="9"/>
  <c r="G25" i="9"/>
  <c r="F25" i="9"/>
  <c r="E25" i="9"/>
  <c r="H24" i="9"/>
  <c r="G24" i="9"/>
  <c r="E24" i="9" s="1"/>
  <c r="F24" i="9"/>
  <c r="H23" i="9"/>
  <c r="G23" i="9"/>
  <c r="F23" i="9"/>
  <c r="H22" i="9"/>
  <c r="G22" i="9"/>
  <c r="F22" i="9"/>
  <c r="E22" i="9"/>
  <c r="B22" i="9" s="1"/>
  <c r="F21" i="9"/>
  <c r="F4" i="9"/>
  <c r="O3" i="9"/>
  <c r="G275" i="9" s="1"/>
  <c r="E275" i="9" s="1"/>
  <c r="B275" i="9" s="1"/>
  <c r="I3" i="9"/>
  <c r="G281" i="9" s="1"/>
  <c r="E281" i="9" s="1"/>
  <c r="B281" i="9" s="1"/>
  <c r="H3" i="9"/>
  <c r="G3" i="9"/>
  <c r="D101" i="8"/>
  <c r="D95" i="8"/>
  <c r="D90" i="8"/>
  <c r="D85" i="8"/>
  <c r="D80" i="8"/>
  <c r="D75" i="8"/>
  <c r="D70" i="8"/>
  <c r="D65" i="8"/>
  <c r="D60" i="8"/>
  <c r="D55" i="8"/>
  <c r="D49" i="8" s="1"/>
  <c r="D43" i="8" s="1"/>
  <c r="D50" i="8"/>
  <c r="D44" i="8"/>
  <c r="D36" i="8"/>
  <c r="D26" i="8"/>
  <c r="C1501" i="1" s="1"/>
  <c r="D18" i="8"/>
  <c r="D8" i="8"/>
  <c r="D6" i="8" s="1"/>
  <c r="C1481" i="1" s="1"/>
  <c r="G1481" i="1" s="1"/>
  <c r="E44" i="7"/>
  <c r="D44" i="7"/>
  <c r="E39" i="7"/>
  <c r="E38" i="7" s="1"/>
  <c r="I31" i="3" s="1"/>
  <c r="D39" i="7"/>
  <c r="D38" i="7" s="1"/>
  <c r="E30" i="7"/>
  <c r="D30" i="7"/>
  <c r="E23" i="7"/>
  <c r="D23" i="7"/>
  <c r="D22" i="7" s="1"/>
  <c r="E22" i="7"/>
  <c r="I30" i="3" s="1"/>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c r="E258" i="5"/>
  <c r="F257" i="5"/>
  <c r="F256" i="5"/>
  <c r="F255" i="5"/>
  <c r="F254" i="5"/>
  <c r="F253" i="5"/>
  <c r="F252" i="5"/>
  <c r="F251" i="5"/>
  <c r="E250" i="5"/>
  <c r="D250" i="5"/>
  <c r="F249" i="5"/>
  <c r="F248" i="5"/>
  <c r="F247" i="5"/>
  <c r="E246" i="5"/>
  <c r="D246" i="5"/>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D190" i="5" s="1"/>
  <c r="G310" i="9" s="1"/>
  <c r="F190" i="5"/>
  <c r="E190" i="5"/>
  <c r="H310" i="9" s="1"/>
  <c r="F189" i="5"/>
  <c r="F188" i="5"/>
  <c r="F187" i="5"/>
  <c r="F186" i="5"/>
  <c r="F185" i="5"/>
  <c r="F184" i="5"/>
  <c r="F183" i="5"/>
  <c r="F182" i="5"/>
  <c r="F181" i="5"/>
  <c r="E180" i="5"/>
  <c r="E177" i="5" s="1"/>
  <c r="H308" i="9" s="1"/>
  <c r="D180" i="5"/>
  <c r="D177" i="5"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E420" i="4" s="1"/>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3" i="1" s="1"/>
  <c r="D418" i="4"/>
  <c r="F418" i="4" s="1"/>
  <c r="F417" i="4"/>
  <c r="E417" i="4"/>
  <c r="D417"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E363" i="4" s="1"/>
  <c r="E350" i="4" s="1"/>
  <c r="D345" i="1" s="1"/>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D300" i="4"/>
  <c r="F300" i="4" s="1"/>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D224" i="4" s="1"/>
  <c r="F224" i="4" s="1"/>
  <c r="F235" i="4"/>
  <c r="F234" i="4"/>
  <c r="F233" i="4"/>
  <c r="F232" i="4"/>
  <c r="E231" i="4"/>
  <c r="D231" i="4"/>
  <c r="F231" i="4" s="1"/>
  <c r="F230" i="4"/>
  <c r="F229" i="4"/>
  <c r="F228" i="4"/>
  <c r="E228" i="4"/>
  <c r="D228" i="4"/>
  <c r="F227" i="4"/>
  <c r="F226" i="4"/>
  <c r="F225" i="4"/>
  <c r="E225" i="4"/>
  <c r="E224" i="4" s="1"/>
  <c r="D225" i="4"/>
  <c r="F223" i="4"/>
  <c r="F222" i="4"/>
  <c r="F221" i="4"/>
  <c r="F220" i="4"/>
  <c r="E219" i="4"/>
  <c r="D219" i="4"/>
  <c r="F219" i="4" s="1"/>
  <c r="F218" i="4"/>
  <c r="F217" i="4"/>
  <c r="F216" i="4"/>
  <c r="E216" i="4"/>
  <c r="E215" i="4" s="1"/>
  <c r="D216" i="4"/>
  <c r="D215" i="4"/>
  <c r="F215" i="4" s="1"/>
  <c r="F214" i="4"/>
  <c r="F213" i="4"/>
  <c r="F212" i="4"/>
  <c r="F211" i="4"/>
  <c r="E210" i="4"/>
  <c r="D206" i="1" s="1"/>
  <c r="G206"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D139" i="4" s="1"/>
  <c r="F139" i="4"/>
  <c r="E139" i="4"/>
  <c r="F138" i="4"/>
  <c r="F137" i="4"/>
  <c r="F136" i="4"/>
  <c r="F135" i="4"/>
  <c r="E134" i="4"/>
  <c r="E133" i="4" s="1"/>
  <c r="D129" i="1" s="1"/>
  <c r="D134" i="4"/>
  <c r="F134"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G1578" i="1" s="1"/>
  <c r="H1577" i="1"/>
  <c r="C1577" i="1"/>
  <c r="G1577" i="1" s="1"/>
  <c r="C1576" i="1"/>
  <c r="H1576" i="1" s="1"/>
  <c r="C1575" i="1"/>
  <c r="H1574" i="1"/>
  <c r="C1574" i="1"/>
  <c r="G1574" i="1" s="1"/>
  <c r="H1573" i="1"/>
  <c r="G1573" i="1"/>
  <c r="C1573" i="1"/>
  <c r="G1572" i="1"/>
  <c r="C1572" i="1"/>
  <c r="H1572" i="1" s="1"/>
  <c r="C1571" i="1"/>
  <c r="H1570" i="1"/>
  <c r="C1570" i="1"/>
  <c r="G1570" i="1" s="1"/>
  <c r="H1569" i="1"/>
  <c r="G1569" i="1"/>
  <c r="C1569" i="1"/>
  <c r="G1568" i="1"/>
  <c r="C1568" i="1"/>
  <c r="H1568" i="1" s="1"/>
  <c r="C1567" i="1"/>
  <c r="H1566" i="1"/>
  <c r="C1566" i="1"/>
  <c r="G1566" i="1" s="1"/>
  <c r="H1565" i="1"/>
  <c r="G1565" i="1"/>
  <c r="C1565" i="1"/>
  <c r="G1564" i="1"/>
  <c r="C1564" i="1"/>
  <c r="H1564" i="1" s="1"/>
  <c r="C1563" i="1"/>
  <c r="H1562" i="1"/>
  <c r="C1562" i="1"/>
  <c r="G1562" i="1" s="1"/>
  <c r="H1561" i="1"/>
  <c r="G1561" i="1"/>
  <c r="C1561" i="1"/>
  <c r="G1560" i="1"/>
  <c r="C1560" i="1"/>
  <c r="H1560" i="1" s="1"/>
  <c r="C1559" i="1"/>
  <c r="H1558" i="1"/>
  <c r="C1558" i="1"/>
  <c r="G1558" i="1" s="1"/>
  <c r="H1557" i="1"/>
  <c r="G1557" i="1"/>
  <c r="C1557" i="1"/>
  <c r="G1556" i="1"/>
  <c r="C1556" i="1"/>
  <c r="H1556" i="1" s="1"/>
  <c r="C1555" i="1"/>
  <c r="H1554" i="1"/>
  <c r="C1554" i="1"/>
  <c r="G1554" i="1" s="1"/>
  <c r="H1553" i="1"/>
  <c r="G1553" i="1"/>
  <c r="C1553" i="1"/>
  <c r="G1552" i="1"/>
  <c r="C1552" i="1"/>
  <c r="H1552" i="1" s="1"/>
  <c r="C1551" i="1"/>
  <c r="H1550" i="1"/>
  <c r="C1550" i="1"/>
  <c r="G1550" i="1" s="1"/>
  <c r="H1549" i="1"/>
  <c r="G1549" i="1"/>
  <c r="C1549" i="1"/>
  <c r="G1548" i="1"/>
  <c r="C1548" i="1"/>
  <c r="H1548" i="1" s="1"/>
  <c r="C1547" i="1"/>
  <c r="H1546" i="1"/>
  <c r="C1546" i="1"/>
  <c r="G1546" i="1" s="1"/>
  <c r="H1545" i="1"/>
  <c r="G1545" i="1"/>
  <c r="C1545" i="1"/>
  <c r="G1544" i="1"/>
  <c r="C1544" i="1"/>
  <c r="H1544" i="1" s="1"/>
  <c r="C1543" i="1"/>
  <c r="H1542" i="1"/>
  <c r="C1542" i="1"/>
  <c r="G1542" i="1" s="1"/>
  <c r="H1541" i="1"/>
  <c r="G1541" i="1"/>
  <c r="C1541" i="1"/>
  <c r="G1540" i="1"/>
  <c r="C1540" i="1"/>
  <c r="H1540" i="1" s="1"/>
  <c r="C1539" i="1"/>
  <c r="H1538" i="1"/>
  <c r="C1538" i="1"/>
  <c r="G1538" i="1" s="1"/>
  <c r="H1537" i="1"/>
  <c r="G1537" i="1"/>
  <c r="C1537" i="1"/>
  <c r="G1536" i="1"/>
  <c r="C1536" i="1"/>
  <c r="H1536" i="1" s="1"/>
  <c r="C1535" i="1"/>
  <c r="H1534" i="1"/>
  <c r="C1534" i="1"/>
  <c r="G1534" i="1" s="1"/>
  <c r="H1533" i="1"/>
  <c r="G1533" i="1"/>
  <c r="C1533" i="1"/>
  <c r="G1532" i="1"/>
  <c r="C1532" i="1"/>
  <c r="H1532" i="1" s="1"/>
  <c r="C1531" i="1"/>
  <c r="H1530" i="1"/>
  <c r="C1530" i="1"/>
  <c r="G1530" i="1" s="1"/>
  <c r="H1529" i="1"/>
  <c r="G1529" i="1"/>
  <c r="C1529" i="1"/>
  <c r="G1528" i="1"/>
  <c r="C1528" i="1"/>
  <c r="H1528" i="1" s="1"/>
  <c r="C1527" i="1"/>
  <c r="H1526" i="1"/>
  <c r="C1526" i="1"/>
  <c r="G1526" i="1" s="1"/>
  <c r="H1525" i="1"/>
  <c r="G1525" i="1"/>
  <c r="C1525" i="1"/>
  <c r="G1524" i="1"/>
  <c r="C1524" i="1"/>
  <c r="H1524" i="1" s="1"/>
  <c r="C1523" i="1"/>
  <c r="H1522" i="1"/>
  <c r="C1522" i="1"/>
  <c r="G1522" i="1" s="1"/>
  <c r="H1521" i="1"/>
  <c r="G1521" i="1"/>
  <c r="C1521" i="1"/>
  <c r="G1520" i="1"/>
  <c r="C1520" i="1"/>
  <c r="H1520" i="1" s="1"/>
  <c r="C1519" i="1"/>
  <c r="G1516" i="1"/>
  <c r="C1516" i="1"/>
  <c r="H1516" i="1" s="1"/>
  <c r="C1515" i="1"/>
  <c r="H1514" i="1"/>
  <c r="C1514" i="1"/>
  <c r="G1514" i="1" s="1"/>
  <c r="H1513" i="1"/>
  <c r="G1513" i="1"/>
  <c r="C1513" i="1"/>
  <c r="G1512" i="1"/>
  <c r="C1512" i="1"/>
  <c r="H1512" i="1" s="1"/>
  <c r="C1511" i="1"/>
  <c r="C1510" i="1"/>
  <c r="G1510" i="1" s="1"/>
  <c r="C1509" i="1"/>
  <c r="H1509" i="1" s="1"/>
  <c r="G1508" i="1"/>
  <c r="C1508" i="1"/>
  <c r="H1508" i="1" s="1"/>
  <c r="C1507" i="1"/>
  <c r="H1506" i="1"/>
  <c r="C1506" i="1"/>
  <c r="G1506" i="1" s="1"/>
  <c r="H1505" i="1"/>
  <c r="G1505" i="1"/>
  <c r="C1505" i="1"/>
  <c r="C1504" i="1"/>
  <c r="H1504" i="1" s="1"/>
  <c r="C1503" i="1"/>
  <c r="C1502" i="1"/>
  <c r="G1502" i="1" s="1"/>
  <c r="G1500" i="1"/>
  <c r="C1500" i="1"/>
  <c r="H1500" i="1" s="1"/>
  <c r="H1498" i="1"/>
  <c r="C1498" i="1"/>
  <c r="G1498" i="1" s="1"/>
  <c r="H1497" i="1"/>
  <c r="G1497" i="1"/>
  <c r="C1497" i="1"/>
  <c r="G1496" i="1"/>
  <c r="C1496" i="1"/>
  <c r="H1496" i="1" s="1"/>
  <c r="C1495" i="1"/>
  <c r="H1494" i="1"/>
  <c r="C1494" i="1"/>
  <c r="G1494" i="1" s="1"/>
  <c r="H1493" i="1"/>
  <c r="G1493" i="1"/>
  <c r="C1493" i="1"/>
  <c r="C1492" i="1"/>
  <c r="H1492" i="1" s="1"/>
  <c r="C1491" i="1"/>
  <c r="H1490" i="1"/>
  <c r="C1490" i="1"/>
  <c r="G1490" i="1" s="1"/>
  <c r="H1489" i="1"/>
  <c r="G1489" i="1"/>
  <c r="C1489" i="1"/>
  <c r="G1488" i="1"/>
  <c r="C1488" i="1"/>
  <c r="H1488" i="1" s="1"/>
  <c r="C1487" i="1"/>
  <c r="C1486" i="1"/>
  <c r="G1486" i="1" s="1"/>
  <c r="C1485" i="1"/>
  <c r="G1485" i="1" s="1"/>
  <c r="C1484" i="1"/>
  <c r="H1484" i="1" s="1"/>
  <c r="H1482" i="1"/>
  <c r="C1482" i="1"/>
  <c r="G1482" i="1" s="1"/>
  <c r="G1480" i="1"/>
  <c r="C1480" i="1"/>
  <c r="H1480" i="1" s="1"/>
  <c r="H1479" i="1"/>
  <c r="G1479" i="1"/>
  <c r="I1479" i="1" s="1"/>
  <c r="D1479" i="1"/>
  <c r="C1479" i="1"/>
  <c r="J1479" i="1" s="1"/>
  <c r="D1478" i="1"/>
  <c r="J1478" i="1" s="1"/>
  <c r="C1478" i="1"/>
  <c r="G1478" i="1" s="1"/>
  <c r="H1477" i="1"/>
  <c r="G1477" i="1"/>
  <c r="D1477" i="1"/>
  <c r="C1477" i="1"/>
  <c r="J1477" i="1" s="1"/>
  <c r="J1476" i="1"/>
  <c r="D1476" i="1"/>
  <c r="C1476" i="1"/>
  <c r="G1476" i="1" s="1"/>
  <c r="D1475" i="1"/>
  <c r="C1475" i="1"/>
  <c r="G1475" i="1" s="1"/>
  <c r="H1474" i="1"/>
  <c r="G1474" i="1"/>
  <c r="I1474" i="1" s="1"/>
  <c r="D1474" i="1"/>
  <c r="C1474" i="1"/>
  <c r="J1474" i="1" s="1"/>
  <c r="D1473" i="1"/>
  <c r="J1473" i="1" s="1"/>
  <c r="C1473" i="1"/>
  <c r="G1473" i="1" s="1"/>
  <c r="H1472" i="1"/>
  <c r="G1472" i="1"/>
  <c r="D1472" i="1"/>
  <c r="C1472" i="1"/>
  <c r="J1472" i="1" s="1"/>
  <c r="J1471" i="1"/>
  <c r="D1471" i="1"/>
  <c r="C1471" i="1"/>
  <c r="G1471" i="1" s="1"/>
  <c r="D1470" i="1"/>
  <c r="C1470" i="1"/>
  <c r="G1470" i="1" s="1"/>
  <c r="D1469" i="1"/>
  <c r="C1469" i="1"/>
  <c r="G1469" i="1" s="1"/>
  <c r="H1468" i="1"/>
  <c r="G1468" i="1"/>
  <c r="I1468" i="1" s="1"/>
  <c r="D1468" i="1"/>
  <c r="C1468" i="1"/>
  <c r="J1468" i="1" s="1"/>
  <c r="D1467" i="1"/>
  <c r="J1467" i="1" s="1"/>
  <c r="C1467" i="1"/>
  <c r="H1466" i="1"/>
  <c r="G1466" i="1"/>
  <c r="I1466" i="1" s="1"/>
  <c r="D1466" i="1"/>
  <c r="C1466" i="1"/>
  <c r="J1466" i="1" s="1"/>
  <c r="D1465" i="1"/>
  <c r="J1465" i="1" s="1"/>
  <c r="C1465" i="1"/>
  <c r="G1465" i="1" s="1"/>
  <c r="H1464" i="1"/>
  <c r="G1464" i="1"/>
  <c r="I1464" i="1" s="1"/>
  <c r="D1464" i="1"/>
  <c r="C1464" i="1"/>
  <c r="J1464" i="1" s="1"/>
  <c r="D1463" i="1"/>
  <c r="J1463" i="1" s="1"/>
  <c r="C1463" i="1"/>
  <c r="G1463" i="1" s="1"/>
  <c r="H1462" i="1"/>
  <c r="G1462" i="1"/>
  <c r="D1462" i="1"/>
  <c r="C1462" i="1"/>
  <c r="J1462" i="1" s="1"/>
  <c r="H1461" i="1"/>
  <c r="G1461" i="1"/>
  <c r="D1461" i="1"/>
  <c r="C1461" i="1"/>
  <c r="J1460" i="1"/>
  <c r="D1460" i="1"/>
  <c r="C1460" i="1"/>
  <c r="G1460" i="1" s="1"/>
  <c r="H1459" i="1"/>
  <c r="G1459" i="1"/>
  <c r="I1459" i="1" s="1"/>
  <c r="D1459" i="1"/>
  <c r="C1459" i="1"/>
  <c r="J1459" i="1" s="1"/>
  <c r="D1458" i="1"/>
  <c r="J1458" i="1" s="1"/>
  <c r="C1458" i="1"/>
  <c r="H1457" i="1"/>
  <c r="G1457" i="1"/>
  <c r="I1457" i="1" s="1"/>
  <c r="D1457" i="1"/>
  <c r="C1457" i="1"/>
  <c r="J1457" i="1" s="1"/>
  <c r="D1456" i="1"/>
  <c r="J1456" i="1" s="1"/>
  <c r="C1456" i="1"/>
  <c r="G1456" i="1" s="1"/>
  <c r="H1455" i="1"/>
  <c r="G1455" i="1"/>
  <c r="I1455" i="1" s="1"/>
  <c r="D1455" i="1"/>
  <c r="C1455" i="1"/>
  <c r="J1455" i="1" s="1"/>
  <c r="D1454" i="1"/>
  <c r="C1454" i="1"/>
  <c r="G1454" i="1" s="1"/>
  <c r="D1453" i="1"/>
  <c r="D1452" i="1"/>
  <c r="J1452" i="1" s="1"/>
  <c r="C1452" i="1"/>
  <c r="G1452" i="1" s="1"/>
  <c r="H1451" i="1"/>
  <c r="G1451" i="1"/>
  <c r="D1451" i="1"/>
  <c r="C1451" i="1"/>
  <c r="J1451" i="1" s="1"/>
  <c r="J1450" i="1"/>
  <c r="D1450" i="1"/>
  <c r="C1450" i="1"/>
  <c r="G1450" i="1" s="1"/>
  <c r="H1449" i="1"/>
  <c r="G1449" i="1"/>
  <c r="I1449" i="1" s="1"/>
  <c r="D1449" i="1"/>
  <c r="C1449" i="1"/>
  <c r="J1449" i="1" s="1"/>
  <c r="D1448" i="1"/>
  <c r="J1448" i="1" s="1"/>
  <c r="C1448" i="1"/>
  <c r="H1447" i="1"/>
  <c r="G1447" i="1"/>
  <c r="I1447" i="1" s="1"/>
  <c r="D1447" i="1"/>
  <c r="C1447" i="1"/>
  <c r="J1447" i="1" s="1"/>
  <c r="D1446" i="1"/>
  <c r="J1446" i="1" s="1"/>
  <c r="C1446" i="1"/>
  <c r="G1446" i="1" s="1"/>
  <c r="G1445" i="1"/>
  <c r="D1445" i="1"/>
  <c r="H1445" i="1" s="1"/>
  <c r="C1445" i="1"/>
  <c r="J1445" i="1" s="1"/>
  <c r="D1444" i="1"/>
  <c r="C1444" i="1"/>
  <c r="G1443" i="1"/>
  <c r="D1443" i="1"/>
  <c r="H1443" i="1" s="1"/>
  <c r="C1443" i="1"/>
  <c r="D1442" i="1"/>
  <c r="C1442" i="1"/>
  <c r="G1441" i="1"/>
  <c r="D1441" i="1"/>
  <c r="H1441" i="1" s="1"/>
  <c r="C1441" i="1"/>
  <c r="D1440" i="1"/>
  <c r="C1440" i="1"/>
  <c r="G1439" i="1"/>
  <c r="D1439" i="1"/>
  <c r="H1439" i="1" s="1"/>
  <c r="C1439" i="1"/>
  <c r="G1438" i="1"/>
  <c r="D1438" i="1"/>
  <c r="H1438" i="1" s="1"/>
  <c r="C1438" i="1"/>
  <c r="G1437" i="1"/>
  <c r="D1437" i="1"/>
  <c r="H1437" i="1" s="1"/>
  <c r="C1437"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D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7" i="1"/>
  <c r="D1407" i="1"/>
  <c r="H1407" i="1" s="1"/>
  <c r="C1407" i="1"/>
  <c r="G1406" i="1"/>
  <c r="D1406" i="1"/>
  <c r="H1406" i="1" s="1"/>
  <c r="C1406" i="1"/>
  <c r="G1405" i="1"/>
  <c r="D1405" i="1"/>
  <c r="H1405" i="1" s="1"/>
  <c r="C1405" i="1"/>
  <c r="D1404" i="1"/>
  <c r="H1404" i="1" s="1"/>
  <c r="C1404" i="1"/>
  <c r="D1403" i="1"/>
  <c r="H1403" i="1" s="1"/>
  <c r="C1403" i="1"/>
  <c r="G1402" i="1"/>
  <c r="D1402" i="1"/>
  <c r="H1402" i="1" s="1"/>
  <c r="C1402" i="1"/>
  <c r="D1401" i="1"/>
  <c r="H1401" i="1" s="1"/>
  <c r="C1401" i="1"/>
  <c r="D1400" i="1"/>
  <c r="H1400" i="1" s="1"/>
  <c r="C1400" i="1"/>
  <c r="D1399" i="1"/>
  <c r="H1399" i="1" s="1"/>
  <c r="C1399" i="1"/>
  <c r="G1398" i="1"/>
  <c r="D1398" i="1"/>
  <c r="H1398" i="1" s="1"/>
  <c r="C1398" i="1"/>
  <c r="D1397" i="1"/>
  <c r="H1397" i="1" s="1"/>
  <c r="C1397" i="1"/>
  <c r="D1396" i="1"/>
  <c r="H1396" i="1" s="1"/>
  <c r="C1396" i="1"/>
  <c r="D1395" i="1"/>
  <c r="H1395" i="1" s="1"/>
  <c r="C1395" i="1"/>
  <c r="G1394" i="1"/>
  <c r="D1394" i="1"/>
  <c r="H1394" i="1" s="1"/>
  <c r="C1394" i="1"/>
  <c r="D1393" i="1"/>
  <c r="H1393" i="1" s="1"/>
  <c r="C1393" i="1"/>
  <c r="D1392" i="1"/>
  <c r="H1392" i="1" s="1"/>
  <c r="C1392" i="1"/>
  <c r="D1391" i="1"/>
  <c r="H1391" i="1" s="1"/>
  <c r="C1391" i="1"/>
  <c r="G1390" i="1"/>
  <c r="D1390" i="1"/>
  <c r="H1390" i="1" s="1"/>
  <c r="C1390" i="1"/>
  <c r="D1389" i="1"/>
  <c r="H1389" i="1" s="1"/>
  <c r="C1389" i="1"/>
  <c r="D1388" i="1"/>
  <c r="H1388" i="1" s="1"/>
  <c r="C1388" i="1"/>
  <c r="D1387" i="1"/>
  <c r="H1387" i="1" s="1"/>
  <c r="C1387" i="1"/>
  <c r="G1386" i="1"/>
  <c r="D1386" i="1"/>
  <c r="H1386" i="1" s="1"/>
  <c r="C1386" i="1"/>
  <c r="D1385" i="1"/>
  <c r="H1385" i="1" s="1"/>
  <c r="C1385" i="1"/>
  <c r="D1384" i="1"/>
  <c r="H1384" i="1" s="1"/>
  <c r="C1384" i="1"/>
  <c r="D1383" i="1"/>
  <c r="D1382" i="1"/>
  <c r="H1382" i="1" s="1"/>
  <c r="C1382" i="1"/>
  <c r="D1381" i="1"/>
  <c r="H1381" i="1" s="1"/>
  <c r="C1381" i="1"/>
  <c r="D1380" i="1"/>
  <c r="H1380" i="1" s="1"/>
  <c r="C1380" i="1"/>
  <c r="G1379" i="1"/>
  <c r="D1379" i="1"/>
  <c r="H1379" i="1" s="1"/>
  <c r="C1379" i="1"/>
  <c r="D1378" i="1"/>
  <c r="H1378" i="1" s="1"/>
  <c r="C1378" i="1"/>
  <c r="D1377" i="1"/>
  <c r="H1377" i="1" s="1"/>
  <c r="C1377" i="1"/>
  <c r="D1376" i="1"/>
  <c r="H1376" i="1" s="1"/>
  <c r="C1376" i="1"/>
  <c r="G1375" i="1"/>
  <c r="D1375" i="1"/>
  <c r="H1375" i="1" s="1"/>
  <c r="C1375" i="1"/>
  <c r="D1374" i="1"/>
  <c r="H1374" i="1" s="1"/>
  <c r="C1374" i="1"/>
  <c r="D1373" i="1"/>
  <c r="H1373" i="1" s="1"/>
  <c r="C1373" i="1"/>
  <c r="D1372" i="1"/>
  <c r="H1372" i="1" s="1"/>
  <c r="C1372" i="1"/>
  <c r="G1371" i="1"/>
  <c r="D1371" i="1"/>
  <c r="H1371" i="1" s="1"/>
  <c r="C1371" i="1"/>
  <c r="D1370" i="1"/>
  <c r="H1370" i="1" s="1"/>
  <c r="C1370" i="1"/>
  <c r="D1369" i="1"/>
  <c r="H1369" i="1" s="1"/>
  <c r="C1369" i="1"/>
  <c r="D1368" i="1"/>
  <c r="H1368" i="1" s="1"/>
  <c r="C1368" i="1"/>
  <c r="G1367" i="1"/>
  <c r="D1367" i="1"/>
  <c r="H1367" i="1" s="1"/>
  <c r="C1367" i="1"/>
  <c r="D1366" i="1"/>
  <c r="H1366" i="1" s="1"/>
  <c r="C1366" i="1"/>
  <c r="D1365" i="1"/>
  <c r="H1365" i="1" s="1"/>
  <c r="C1365" i="1"/>
  <c r="D1364" i="1"/>
  <c r="H1364" i="1" s="1"/>
  <c r="C1364" i="1"/>
  <c r="G1363" i="1"/>
  <c r="D1363" i="1"/>
  <c r="H1363" i="1" s="1"/>
  <c r="C1363" i="1"/>
  <c r="D1362" i="1"/>
  <c r="H1362" i="1" s="1"/>
  <c r="C1362" i="1"/>
  <c r="D1361" i="1"/>
  <c r="H1361" i="1" s="1"/>
  <c r="C1361" i="1"/>
  <c r="D1360" i="1"/>
  <c r="H1360" i="1" s="1"/>
  <c r="C1360" i="1"/>
  <c r="G1359" i="1"/>
  <c r="D1359" i="1"/>
  <c r="H1359" i="1" s="1"/>
  <c r="C1359" i="1"/>
  <c r="D1358" i="1"/>
  <c r="H1358" i="1" s="1"/>
  <c r="C1358" i="1"/>
  <c r="D1357" i="1"/>
  <c r="H1357" i="1" s="1"/>
  <c r="C1357" i="1"/>
  <c r="D1356" i="1"/>
  <c r="H1356" i="1" s="1"/>
  <c r="C1356" i="1"/>
  <c r="G1355" i="1"/>
  <c r="D1355" i="1"/>
  <c r="H1355" i="1" s="1"/>
  <c r="C1355" i="1"/>
  <c r="D1354" i="1"/>
  <c r="H1354" i="1" s="1"/>
  <c r="C1354" i="1"/>
  <c r="D1353" i="1"/>
  <c r="H1353" i="1" s="1"/>
  <c r="C1353" i="1"/>
  <c r="D1352" i="1"/>
  <c r="H1352" i="1" s="1"/>
  <c r="C1352" i="1"/>
  <c r="G1351" i="1"/>
  <c r="D1351" i="1"/>
  <c r="H1351" i="1" s="1"/>
  <c r="C1351" i="1"/>
  <c r="D1350" i="1"/>
  <c r="H1350" i="1" s="1"/>
  <c r="C1350" i="1"/>
  <c r="D1349" i="1"/>
  <c r="H1349" i="1" s="1"/>
  <c r="C1349" i="1"/>
  <c r="D1348" i="1"/>
  <c r="H1348" i="1" s="1"/>
  <c r="C1348" i="1"/>
  <c r="G1347" i="1"/>
  <c r="D1347" i="1"/>
  <c r="H1347" i="1" s="1"/>
  <c r="C1347" i="1"/>
  <c r="D1346" i="1"/>
  <c r="H1346" i="1" s="1"/>
  <c r="C1346" i="1"/>
  <c r="D1345" i="1"/>
  <c r="H1345" i="1" s="1"/>
  <c r="C1345" i="1"/>
  <c r="D1344" i="1"/>
  <c r="H1344" i="1" s="1"/>
  <c r="C1344" i="1"/>
  <c r="G1343" i="1"/>
  <c r="D1343" i="1"/>
  <c r="H1343" i="1" s="1"/>
  <c r="C1343" i="1"/>
  <c r="D1342" i="1"/>
  <c r="H1342" i="1" s="1"/>
  <c r="C1342" i="1"/>
  <c r="D1341" i="1"/>
  <c r="H1341" i="1" s="1"/>
  <c r="C1341" i="1"/>
  <c r="D1340" i="1"/>
  <c r="H1340" i="1" s="1"/>
  <c r="C1340" i="1"/>
  <c r="G1339" i="1"/>
  <c r="D1339" i="1"/>
  <c r="H1339" i="1" s="1"/>
  <c r="C1339" i="1"/>
  <c r="D1338" i="1"/>
  <c r="H1338" i="1" s="1"/>
  <c r="C1338" i="1"/>
  <c r="D1337" i="1"/>
  <c r="H1337" i="1" s="1"/>
  <c r="C1337" i="1"/>
  <c r="D1336" i="1"/>
  <c r="H1336" i="1" s="1"/>
  <c r="C1336" i="1"/>
  <c r="G1335" i="1"/>
  <c r="D1335" i="1"/>
  <c r="H1335" i="1" s="1"/>
  <c r="C1335" i="1"/>
  <c r="D1334" i="1"/>
  <c r="H1334" i="1" s="1"/>
  <c r="C1334" i="1"/>
  <c r="D1333" i="1"/>
  <c r="H1333" i="1" s="1"/>
  <c r="C1333" i="1"/>
  <c r="D1332" i="1"/>
  <c r="H1332" i="1" s="1"/>
  <c r="C1332" i="1"/>
  <c r="G1331" i="1"/>
  <c r="D1331" i="1"/>
  <c r="H1331" i="1" s="1"/>
  <c r="C1331" i="1"/>
  <c r="D1330" i="1"/>
  <c r="H1330" i="1" s="1"/>
  <c r="C1330" i="1"/>
  <c r="C1329" i="1"/>
  <c r="D1328" i="1"/>
  <c r="H1328" i="1" s="1"/>
  <c r="C1328" i="1"/>
  <c r="G1327" i="1"/>
  <c r="D1327" i="1"/>
  <c r="H1327" i="1" s="1"/>
  <c r="C1327" i="1"/>
  <c r="D1326" i="1"/>
  <c r="H1326" i="1" s="1"/>
  <c r="C1326" i="1"/>
  <c r="D1325" i="1"/>
  <c r="H1325" i="1" s="1"/>
  <c r="C1325" i="1"/>
  <c r="D1324" i="1"/>
  <c r="H1324" i="1" s="1"/>
  <c r="C1324" i="1"/>
  <c r="G1323" i="1"/>
  <c r="D1323" i="1"/>
  <c r="H1323" i="1" s="1"/>
  <c r="C1323" i="1"/>
  <c r="D1322" i="1"/>
  <c r="H1322" i="1" s="1"/>
  <c r="C1322" i="1"/>
  <c r="D1321" i="1"/>
  <c r="H1321" i="1" s="1"/>
  <c r="C1321" i="1"/>
  <c r="D1320" i="1"/>
  <c r="H1320" i="1" s="1"/>
  <c r="C1320" i="1"/>
  <c r="G1319" i="1"/>
  <c r="D1319" i="1"/>
  <c r="H1319" i="1" s="1"/>
  <c r="C1319" i="1"/>
  <c r="D1318" i="1"/>
  <c r="H1318" i="1" s="1"/>
  <c r="C1318" i="1"/>
  <c r="D1317" i="1"/>
  <c r="H1317" i="1" s="1"/>
  <c r="C1317" i="1"/>
  <c r="D1316" i="1"/>
  <c r="H1316" i="1" s="1"/>
  <c r="C1316" i="1"/>
  <c r="G1315" i="1"/>
  <c r="D1315" i="1"/>
  <c r="H1315" i="1" s="1"/>
  <c r="C1315" i="1"/>
  <c r="D1314" i="1"/>
  <c r="H1314" i="1" s="1"/>
  <c r="C1314" i="1"/>
  <c r="D1313" i="1"/>
  <c r="H1313" i="1" s="1"/>
  <c r="C1313" i="1"/>
  <c r="D1312" i="1"/>
  <c r="H1312" i="1" s="1"/>
  <c r="C1312" i="1"/>
  <c r="G1311"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C1278" i="1"/>
  <c r="D1277" i="1"/>
  <c r="H1277" i="1" s="1"/>
  <c r="C1277" i="1"/>
  <c r="D1276" i="1"/>
  <c r="H1276" i="1" s="1"/>
  <c r="C1276" i="1"/>
  <c r="D1275" i="1"/>
  <c r="H1275" i="1" s="1"/>
  <c r="C1275" i="1"/>
  <c r="D1274" i="1"/>
  <c r="C1274" i="1"/>
  <c r="D1273" i="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C1245" i="1"/>
  <c r="D1244" i="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C1232" i="1"/>
  <c r="D1231" i="1"/>
  <c r="H1231" i="1" s="1"/>
  <c r="C1231" i="1"/>
  <c r="D1230" i="1"/>
  <c r="H1230" i="1" s="1"/>
  <c r="C1230" i="1"/>
  <c r="D1229" i="1"/>
  <c r="H1229" i="1" s="1"/>
  <c r="C1229" i="1"/>
  <c r="D1228" i="1"/>
  <c r="C1228" i="1"/>
  <c r="D1227" i="1"/>
  <c r="H1227" i="1" s="1"/>
  <c r="C1227" i="1"/>
  <c r="D1226" i="1"/>
  <c r="H1226" i="1" s="1"/>
  <c r="C1226" i="1"/>
  <c r="D1225" i="1"/>
  <c r="C1225" i="1"/>
  <c r="D1224" i="1"/>
  <c r="C1224" i="1"/>
  <c r="D1223" i="1"/>
  <c r="C1223" i="1"/>
  <c r="D1221" i="1"/>
  <c r="H1221" i="1" s="1"/>
  <c r="C1221" i="1"/>
  <c r="D1220" i="1"/>
  <c r="H1220" i="1" s="1"/>
  <c r="C1220" i="1"/>
  <c r="D1219" i="1"/>
  <c r="H1219" i="1" s="1"/>
  <c r="C1219" i="1"/>
  <c r="D1218" i="1"/>
  <c r="C1218" i="1"/>
  <c r="D1217" i="1"/>
  <c r="C1217" i="1"/>
  <c r="C1216" i="1"/>
  <c r="C1215"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D1166" i="1"/>
  <c r="C1166" i="1"/>
  <c r="D1165" i="1"/>
  <c r="C1165" i="1"/>
  <c r="G1164" i="1"/>
  <c r="D1164" i="1"/>
  <c r="H1164" i="1" s="1"/>
  <c r="C1164" i="1"/>
  <c r="G1163" i="1"/>
  <c r="D1163" i="1"/>
  <c r="H1163" i="1" s="1"/>
  <c r="C1163" i="1"/>
  <c r="G1162" i="1"/>
  <c r="D1162" i="1"/>
  <c r="H1162" i="1" s="1"/>
  <c r="C1162" i="1"/>
  <c r="G1161" i="1"/>
  <c r="D1161" i="1"/>
  <c r="H1161" i="1" s="1"/>
  <c r="C1161" i="1"/>
  <c r="D1160" i="1"/>
  <c r="G1160" i="1" s="1"/>
  <c r="C1160" i="1"/>
  <c r="G1159" i="1"/>
  <c r="D1159" i="1"/>
  <c r="H1159" i="1" s="1"/>
  <c r="C1159" i="1"/>
  <c r="G1158" i="1"/>
  <c r="D1158" i="1"/>
  <c r="H1158" i="1" s="1"/>
  <c r="C1158" i="1"/>
  <c r="D1157" i="1"/>
  <c r="H1157" i="1" s="1"/>
  <c r="C1157" i="1"/>
  <c r="G1156" i="1"/>
  <c r="D1156" i="1"/>
  <c r="C1156" i="1"/>
  <c r="D1155" i="1"/>
  <c r="G1155" i="1" s="1"/>
  <c r="C1155" i="1"/>
  <c r="D1154" i="1"/>
  <c r="D1151" i="1"/>
  <c r="C1151" i="1"/>
  <c r="H1151" i="1" s="1"/>
  <c r="D1150" i="1"/>
  <c r="G1150" i="1" s="1"/>
  <c r="C1150" i="1"/>
  <c r="D1149" i="1"/>
  <c r="G1149" i="1" s="1"/>
  <c r="C1149"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D1124"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G1064" i="1" s="1"/>
  <c r="C1064" i="1"/>
  <c r="D1063" i="1"/>
  <c r="G1063" i="1" s="1"/>
  <c r="C1063" i="1"/>
  <c r="D1062" i="1"/>
  <c r="G1062" i="1" s="1"/>
  <c r="C1062" i="1"/>
  <c r="D1061" i="1"/>
  <c r="C1061" i="1"/>
  <c r="D1060" i="1"/>
  <c r="G1060" i="1" s="1"/>
  <c r="C1060" i="1"/>
  <c r="D1059" i="1"/>
  <c r="G1059" i="1" s="1"/>
  <c r="C1059" i="1"/>
  <c r="D1058" i="1"/>
  <c r="G1058" i="1" s="1"/>
  <c r="C1058" i="1"/>
  <c r="D1057" i="1"/>
  <c r="G1057" i="1" s="1"/>
  <c r="C1057" i="1"/>
  <c r="D1056" i="1"/>
  <c r="H1055" i="1"/>
  <c r="D1055" i="1"/>
  <c r="G1055" i="1" s="1"/>
  <c r="C1055" i="1"/>
  <c r="D1054" i="1"/>
  <c r="G1054" i="1" s="1"/>
  <c r="C1054" i="1"/>
  <c r="H1053" i="1"/>
  <c r="D1053" i="1"/>
  <c r="G1053" i="1" s="1"/>
  <c r="C1053" i="1"/>
  <c r="D1052" i="1"/>
  <c r="C1052" i="1"/>
  <c r="H1052" i="1" s="1"/>
  <c r="H1051" i="1"/>
  <c r="D1051" i="1"/>
  <c r="G1051" i="1" s="1"/>
  <c r="C1051" i="1"/>
  <c r="D1050" i="1"/>
  <c r="G1050" i="1" s="1"/>
  <c r="C1050" i="1"/>
  <c r="H1050" i="1" s="1"/>
  <c r="H1049" i="1"/>
  <c r="D1049" i="1"/>
  <c r="G1049" i="1" s="1"/>
  <c r="C1049" i="1"/>
  <c r="D1048" i="1"/>
  <c r="C1048" i="1"/>
  <c r="H1048" i="1" s="1"/>
  <c r="D1047" i="1"/>
  <c r="D1045" i="1"/>
  <c r="C1045" i="1"/>
  <c r="D1044" i="1"/>
  <c r="C1044" i="1"/>
  <c r="D1043" i="1"/>
  <c r="C1043" i="1"/>
  <c r="D1042" i="1"/>
  <c r="C1042" i="1"/>
  <c r="D1041" i="1"/>
  <c r="H1041" i="1" s="1"/>
  <c r="C1041" i="1"/>
  <c r="G1040" i="1"/>
  <c r="D1040" i="1"/>
  <c r="H1040" i="1" s="1"/>
  <c r="C1040" i="1"/>
  <c r="D1039" i="1"/>
  <c r="H1039" i="1" s="1"/>
  <c r="C1039" i="1"/>
  <c r="G1038" i="1"/>
  <c r="D1038" i="1"/>
  <c r="H1038" i="1" s="1"/>
  <c r="C1038" i="1"/>
  <c r="D1037" i="1"/>
  <c r="H1037" i="1" s="1"/>
  <c r="C1037" i="1"/>
  <c r="G1036" i="1"/>
  <c r="D1036" i="1"/>
  <c r="H1036" i="1" s="1"/>
  <c r="C1036" i="1"/>
  <c r="D1035" i="1"/>
  <c r="H1035" i="1" s="1"/>
  <c r="C1035" i="1"/>
  <c r="G1034" i="1"/>
  <c r="D1034" i="1"/>
  <c r="H1034" i="1" s="1"/>
  <c r="C1034" i="1"/>
  <c r="D1033" i="1"/>
  <c r="C1033" i="1"/>
  <c r="G1032" i="1"/>
  <c r="D1032" i="1"/>
  <c r="C1032" i="1"/>
  <c r="D1031" i="1"/>
  <c r="H1031" i="1" s="1"/>
  <c r="C1031" i="1"/>
  <c r="D1030" i="1"/>
  <c r="H1030" i="1" s="1"/>
  <c r="C1030" i="1"/>
  <c r="D1029" i="1"/>
  <c r="H1029" i="1" s="1"/>
  <c r="C1029" i="1"/>
  <c r="G1028" i="1"/>
  <c r="D1028" i="1"/>
  <c r="H1028" i="1" s="1"/>
  <c r="C1028" i="1"/>
  <c r="D1027" i="1"/>
  <c r="H1027" i="1" s="1"/>
  <c r="C1027" i="1"/>
  <c r="G1026" i="1"/>
  <c r="D1026" i="1"/>
  <c r="H1026" i="1" s="1"/>
  <c r="C1026" i="1"/>
  <c r="D1025" i="1"/>
  <c r="H1025" i="1" s="1"/>
  <c r="C1025" i="1"/>
  <c r="G1024" i="1"/>
  <c r="D1024" i="1"/>
  <c r="H1024" i="1" s="1"/>
  <c r="C1024" i="1"/>
  <c r="D1023" i="1"/>
  <c r="H1023" i="1" s="1"/>
  <c r="C1023" i="1"/>
  <c r="G1022" i="1"/>
  <c r="D1022" i="1"/>
  <c r="H1022" i="1" s="1"/>
  <c r="C1022" i="1"/>
  <c r="D1021" i="1"/>
  <c r="H1021" i="1" s="1"/>
  <c r="C1021" i="1"/>
  <c r="G1020" i="1"/>
  <c r="D1020" i="1"/>
  <c r="H1020" i="1" s="1"/>
  <c r="C1020" i="1"/>
  <c r="D1019" i="1"/>
  <c r="H1019" i="1" s="1"/>
  <c r="C1019" i="1"/>
  <c r="D1018" i="1"/>
  <c r="C1018" i="1"/>
  <c r="G1018" i="1" s="1"/>
  <c r="D1017" i="1"/>
  <c r="H1017" i="1" s="1"/>
  <c r="C1017" i="1"/>
  <c r="G1016" i="1"/>
  <c r="D1016" i="1"/>
  <c r="H1016" i="1" s="1"/>
  <c r="C1016" i="1"/>
  <c r="D1015" i="1"/>
  <c r="H1015" i="1" s="1"/>
  <c r="C1015" i="1"/>
  <c r="D1014" i="1"/>
  <c r="C1014" i="1"/>
  <c r="C1013" i="1"/>
  <c r="D1012" i="1"/>
  <c r="C1012" i="1"/>
  <c r="G1012" i="1" s="1"/>
  <c r="D1011" i="1"/>
  <c r="H1011" i="1" s="1"/>
  <c r="C1011" i="1"/>
  <c r="G1010" i="1"/>
  <c r="D1010" i="1"/>
  <c r="H1010" i="1" s="1"/>
  <c r="C1010" i="1"/>
  <c r="D1009" i="1"/>
  <c r="H1009" i="1" s="1"/>
  <c r="C1009" i="1"/>
  <c r="G1008" i="1"/>
  <c r="D1008" i="1"/>
  <c r="H1008" i="1" s="1"/>
  <c r="C1008" i="1"/>
  <c r="D1007" i="1"/>
  <c r="C1007" i="1"/>
  <c r="D1006" i="1"/>
  <c r="H1006" i="1" s="1"/>
  <c r="C1006" i="1"/>
  <c r="D1005" i="1"/>
  <c r="H1005" i="1" s="1"/>
  <c r="C1005" i="1"/>
  <c r="D1004" i="1"/>
  <c r="C1004" i="1"/>
  <c r="G1004" i="1" s="1"/>
  <c r="D1003" i="1"/>
  <c r="H1003" i="1" s="1"/>
  <c r="C1003" i="1"/>
  <c r="D1002" i="1"/>
  <c r="C1002" i="1"/>
  <c r="G1002" i="1" s="1"/>
  <c r="D1001" i="1"/>
  <c r="H1001" i="1" s="1"/>
  <c r="C1001" i="1"/>
  <c r="D1000" i="1"/>
  <c r="H1000" i="1" s="1"/>
  <c r="C1000" i="1"/>
  <c r="D999" i="1"/>
  <c r="H999" i="1" s="1"/>
  <c r="C999" i="1"/>
  <c r="D998" i="1"/>
  <c r="G998" i="1" s="1"/>
  <c r="C998" i="1"/>
  <c r="C997" i="1"/>
  <c r="D996" i="1"/>
  <c r="C996" i="1"/>
  <c r="D995" i="1"/>
  <c r="C995" i="1"/>
  <c r="G994" i="1"/>
  <c r="D994" i="1"/>
  <c r="H994" i="1" s="1"/>
  <c r="C994" i="1"/>
  <c r="D993" i="1"/>
  <c r="C993" i="1"/>
  <c r="D992" i="1"/>
  <c r="C992" i="1"/>
  <c r="D991" i="1"/>
  <c r="C991" i="1"/>
  <c r="D989" i="1"/>
  <c r="C989" i="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D712" i="1"/>
  <c r="G712" i="1" s="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G646" i="1"/>
  <c r="D646" i="1"/>
  <c r="C646" i="1"/>
  <c r="D645" i="1"/>
  <c r="H645" i="1" s="1"/>
  <c r="C645" i="1"/>
  <c r="H644" i="1"/>
  <c r="D644" i="1"/>
  <c r="G644" i="1" s="1"/>
  <c r="C644" i="1"/>
  <c r="H643" i="1"/>
  <c r="D643" i="1"/>
  <c r="G643" i="1" s="1"/>
  <c r="C643" i="1"/>
  <c r="D642" i="1"/>
  <c r="H642" i="1" s="1"/>
  <c r="C642" i="1"/>
  <c r="D641" i="1"/>
  <c r="H641" i="1" s="1"/>
  <c r="C641" i="1"/>
  <c r="C638" i="1"/>
  <c r="C637" i="1"/>
  <c r="D632" i="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D573" i="1"/>
  <c r="C573" i="1"/>
  <c r="G572" i="1"/>
  <c r="D572" i="1"/>
  <c r="H572" i="1" s="1"/>
  <c r="C572" i="1"/>
  <c r="G571" i="1"/>
  <c r="D571" i="1"/>
  <c r="H571" i="1" s="1"/>
  <c r="C571" i="1"/>
  <c r="G570" i="1"/>
  <c r="D570" i="1"/>
  <c r="H570" i="1" s="1"/>
  <c r="C570" i="1"/>
  <c r="D569" i="1"/>
  <c r="C569" i="1"/>
  <c r="G568" i="1"/>
  <c r="D568" i="1"/>
  <c r="H568" i="1" s="1"/>
  <c r="C568" i="1"/>
  <c r="G567" i="1"/>
  <c r="D567" i="1"/>
  <c r="H567" i="1" s="1"/>
  <c r="C567" i="1"/>
  <c r="G566" i="1"/>
  <c r="D566" i="1"/>
  <c r="H566" i="1" s="1"/>
  <c r="C566" i="1"/>
  <c r="D565" i="1"/>
  <c r="C565" i="1"/>
  <c r="G564" i="1"/>
  <c r="D564" i="1"/>
  <c r="H564" i="1" s="1"/>
  <c r="C564" i="1"/>
  <c r="G563" i="1"/>
  <c r="D563" i="1"/>
  <c r="H563" i="1" s="1"/>
  <c r="C563" i="1"/>
  <c r="G562" i="1"/>
  <c r="D562" i="1"/>
  <c r="H562" i="1" s="1"/>
  <c r="C562" i="1"/>
  <c r="D561" i="1"/>
  <c r="C561" i="1"/>
  <c r="G560" i="1"/>
  <c r="D560" i="1"/>
  <c r="H560" i="1" s="1"/>
  <c r="C560" i="1"/>
  <c r="G559" i="1"/>
  <c r="D559" i="1"/>
  <c r="H559" i="1" s="1"/>
  <c r="C559" i="1"/>
  <c r="G558" i="1"/>
  <c r="D558" i="1"/>
  <c r="H558" i="1" s="1"/>
  <c r="C558" i="1"/>
  <c r="D557" i="1"/>
  <c r="C557" i="1"/>
  <c r="G556" i="1"/>
  <c r="D556" i="1"/>
  <c r="H556" i="1" s="1"/>
  <c r="C556" i="1"/>
  <c r="G555" i="1"/>
  <c r="D555" i="1"/>
  <c r="H555" i="1" s="1"/>
  <c r="C555" i="1"/>
  <c r="G554" i="1"/>
  <c r="D554" i="1"/>
  <c r="H554" i="1" s="1"/>
  <c r="C554" i="1"/>
  <c r="D553" i="1"/>
  <c r="C553" i="1"/>
  <c r="G552" i="1"/>
  <c r="D552" i="1"/>
  <c r="H552" i="1" s="1"/>
  <c r="C552" i="1"/>
  <c r="G551" i="1"/>
  <c r="D551" i="1"/>
  <c r="H551" i="1" s="1"/>
  <c r="C551" i="1"/>
  <c r="G550" i="1"/>
  <c r="D550" i="1"/>
  <c r="H550" i="1" s="1"/>
  <c r="C550" i="1"/>
  <c r="D549" i="1"/>
  <c r="C549" i="1"/>
  <c r="G548" i="1"/>
  <c r="D548" i="1"/>
  <c r="H548" i="1" s="1"/>
  <c r="C548" i="1"/>
  <c r="G547" i="1"/>
  <c r="D547" i="1"/>
  <c r="H547" i="1" s="1"/>
  <c r="C547" i="1"/>
  <c r="G546" i="1"/>
  <c r="D546" i="1"/>
  <c r="H546" i="1" s="1"/>
  <c r="C546" i="1"/>
  <c r="D545" i="1"/>
  <c r="C545" i="1"/>
  <c r="G544" i="1"/>
  <c r="D544" i="1"/>
  <c r="H544" i="1" s="1"/>
  <c r="C544" i="1"/>
  <c r="G543" i="1"/>
  <c r="D543" i="1"/>
  <c r="H543" i="1" s="1"/>
  <c r="C543" i="1"/>
  <c r="G542" i="1"/>
  <c r="D542" i="1"/>
  <c r="H542" i="1" s="1"/>
  <c r="C542" i="1"/>
  <c r="D541" i="1"/>
  <c r="C541" i="1"/>
  <c r="G540" i="1"/>
  <c r="D540" i="1"/>
  <c r="H540" i="1" s="1"/>
  <c r="C540" i="1"/>
  <c r="G539" i="1"/>
  <c r="D539" i="1"/>
  <c r="H539" i="1" s="1"/>
  <c r="C539" i="1"/>
  <c r="G538" i="1"/>
  <c r="D538" i="1"/>
  <c r="H538" i="1" s="1"/>
  <c r="C538" i="1"/>
  <c r="D537" i="1"/>
  <c r="C537" i="1"/>
  <c r="G536" i="1"/>
  <c r="D536" i="1"/>
  <c r="H536" i="1" s="1"/>
  <c r="C536" i="1"/>
  <c r="G535" i="1"/>
  <c r="D535" i="1"/>
  <c r="H535" i="1" s="1"/>
  <c r="C535" i="1"/>
  <c r="G534" i="1"/>
  <c r="D534" i="1"/>
  <c r="H534" i="1" s="1"/>
  <c r="C534" i="1"/>
  <c r="D533" i="1"/>
  <c r="C533" i="1"/>
  <c r="G532" i="1"/>
  <c r="D532" i="1"/>
  <c r="H532" i="1" s="1"/>
  <c r="C532" i="1"/>
  <c r="G531" i="1"/>
  <c r="D531" i="1"/>
  <c r="H531" i="1" s="1"/>
  <c r="C531" i="1"/>
  <c r="G530" i="1"/>
  <c r="D530" i="1"/>
  <c r="H530" i="1" s="1"/>
  <c r="C530" i="1"/>
  <c r="D529" i="1"/>
  <c r="C529" i="1"/>
  <c r="G528" i="1"/>
  <c r="D528" i="1"/>
  <c r="H528" i="1" s="1"/>
  <c r="C528" i="1"/>
  <c r="G527" i="1"/>
  <c r="D527" i="1"/>
  <c r="H527" i="1" s="1"/>
  <c r="C527" i="1"/>
  <c r="G526" i="1"/>
  <c r="D526" i="1"/>
  <c r="H526" i="1" s="1"/>
  <c r="C526" i="1"/>
  <c r="D525" i="1"/>
  <c r="C525" i="1"/>
  <c r="G524" i="1"/>
  <c r="D524" i="1"/>
  <c r="H524" i="1" s="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4"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G227" i="1"/>
  <c r="D227" i="1"/>
  <c r="C227" i="1"/>
  <c r="H227" i="1" s="1"/>
  <c r="G226" i="1"/>
  <c r="D226" i="1"/>
  <c r="C226" i="1"/>
  <c r="H226" i="1" s="1"/>
  <c r="D225" i="1"/>
  <c r="C225" i="1"/>
  <c r="D224" i="1"/>
  <c r="C224" i="1"/>
  <c r="H224" i="1" s="1"/>
  <c r="G223" i="1"/>
  <c r="D223" i="1"/>
  <c r="C223" i="1"/>
  <c r="H223" i="1" s="1"/>
  <c r="G222" i="1"/>
  <c r="D222" i="1"/>
  <c r="C222" i="1"/>
  <c r="H222" i="1" s="1"/>
  <c r="D221" i="1"/>
  <c r="C221" i="1"/>
  <c r="D220" i="1"/>
  <c r="C220" i="1"/>
  <c r="H220" i="1" s="1"/>
  <c r="G219" i="1"/>
  <c r="D219" i="1"/>
  <c r="C219" i="1"/>
  <c r="H219" i="1" s="1"/>
  <c r="G218" i="1"/>
  <c r="D218" i="1"/>
  <c r="C218" i="1"/>
  <c r="H218" i="1" s="1"/>
  <c r="D217" i="1"/>
  <c r="C217" i="1"/>
  <c r="D216" i="1"/>
  <c r="C216" i="1"/>
  <c r="H216" i="1" s="1"/>
  <c r="G215" i="1"/>
  <c r="D215" i="1"/>
  <c r="C215" i="1"/>
  <c r="H215" i="1" s="1"/>
  <c r="G214" i="1"/>
  <c r="D214" i="1"/>
  <c r="C214" i="1"/>
  <c r="H214" i="1" s="1"/>
  <c r="D213" i="1"/>
  <c r="C213" i="1"/>
  <c r="D212" i="1"/>
  <c r="C212" i="1"/>
  <c r="H212" i="1" s="1"/>
  <c r="G211" i="1"/>
  <c r="D211" i="1"/>
  <c r="C211" i="1"/>
  <c r="H211" i="1" s="1"/>
  <c r="G210" i="1"/>
  <c r="D210" i="1"/>
  <c r="C210" i="1"/>
  <c r="H210" i="1" s="1"/>
  <c r="D209" i="1"/>
  <c r="C209" i="1"/>
  <c r="D208" i="1"/>
  <c r="C208" i="1"/>
  <c r="H208" i="1" s="1"/>
  <c r="D207" i="1"/>
  <c r="G207" i="1" s="1"/>
  <c r="C207" i="1"/>
  <c r="C206" i="1"/>
  <c r="D205" i="1"/>
  <c r="C205" i="1"/>
  <c r="D204" i="1"/>
  <c r="C204" i="1"/>
  <c r="H204" i="1" s="1"/>
  <c r="G203" i="1"/>
  <c r="D203" i="1"/>
  <c r="C203" i="1"/>
  <c r="H203" i="1" s="1"/>
  <c r="G202" i="1"/>
  <c r="D202" i="1"/>
  <c r="C202" i="1"/>
  <c r="H202" i="1" s="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D149" i="1"/>
  <c r="C149" i="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D132" i="1"/>
  <c r="H132" i="1" s="1"/>
  <c r="C132" i="1"/>
  <c r="D131" i="1"/>
  <c r="H131" i="1" s="1"/>
  <c r="C131" i="1"/>
  <c r="D130" i="1"/>
  <c r="H130" i="1" s="1"/>
  <c r="C130" i="1"/>
  <c r="H128" i="1"/>
  <c r="D128" i="1"/>
  <c r="C128" i="1"/>
  <c r="G128" i="1" s="1"/>
  <c r="H127" i="1"/>
  <c r="D127" i="1"/>
  <c r="C127" i="1"/>
  <c r="G127" i="1" s="1"/>
  <c r="H126" i="1"/>
  <c r="D126" i="1"/>
  <c r="C126" i="1"/>
  <c r="G126" i="1" s="1"/>
  <c r="D125" i="1"/>
  <c r="H125" i="1" s="1"/>
  <c r="C125" i="1"/>
  <c r="D124" i="1"/>
  <c r="H124" i="1" s="1"/>
  <c r="C124" i="1"/>
  <c r="D123" i="1"/>
  <c r="H123" i="1" s="1"/>
  <c r="C123" i="1"/>
  <c r="H122" i="1"/>
  <c r="D122" i="1"/>
  <c r="C122" i="1"/>
  <c r="G122" i="1" s="1"/>
  <c r="D121" i="1"/>
  <c r="H121" i="1" s="1"/>
  <c r="C121" i="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H80" i="1"/>
  <c r="D80" i="1"/>
  <c r="C80" i="1"/>
  <c r="G80" i="1" s="1"/>
  <c r="D79" i="1"/>
  <c r="H79" i="1" s="1"/>
  <c r="C79" i="1"/>
  <c r="G79" i="1" s="1"/>
  <c r="C78" i="1"/>
  <c r="D77" i="1"/>
  <c r="C77" i="1"/>
  <c r="H77" i="1" s="1"/>
  <c r="G76" i="1"/>
  <c r="D76" i="1"/>
  <c r="C76" i="1"/>
  <c r="H76" i="1" s="1"/>
  <c r="G75" i="1"/>
  <c r="D75" i="1"/>
  <c r="C75" i="1"/>
  <c r="H75" i="1" s="1"/>
  <c r="D74" i="1"/>
  <c r="C74" i="1"/>
  <c r="H74" i="1" s="1"/>
  <c r="D73" i="1"/>
  <c r="C73" i="1"/>
  <c r="H73" i="1" s="1"/>
  <c r="G72" i="1"/>
  <c r="D72" i="1"/>
  <c r="C72" i="1"/>
  <c r="H72" i="1" s="1"/>
  <c r="G71" i="1"/>
  <c r="D71" i="1"/>
  <c r="C71" i="1"/>
  <c r="D70" i="1"/>
  <c r="C70" i="1"/>
  <c r="H70" i="1" s="1"/>
  <c r="D69" i="1"/>
  <c r="C69" i="1"/>
  <c r="H69" i="1" s="1"/>
  <c r="G68" i="1"/>
  <c r="D68" i="1"/>
  <c r="C68" i="1"/>
  <c r="H68" i="1" s="1"/>
  <c r="G67" i="1"/>
  <c r="D67" i="1"/>
  <c r="C67" i="1"/>
  <c r="H67" i="1" s="1"/>
  <c r="D66" i="1"/>
  <c r="C66" i="1"/>
  <c r="D65" i="1"/>
  <c r="C65" i="1"/>
  <c r="D64" i="1"/>
  <c r="G64" i="1" s="1"/>
  <c r="C64" i="1"/>
  <c r="G63" i="1"/>
  <c r="D63" i="1"/>
  <c r="C63" i="1"/>
  <c r="H63" i="1" s="1"/>
  <c r="D62" i="1"/>
  <c r="C62" i="1"/>
  <c r="H62" i="1" s="1"/>
  <c r="D61" i="1"/>
  <c r="C61" i="1"/>
  <c r="H61" i="1" s="1"/>
  <c r="G60" i="1"/>
  <c r="D60" i="1"/>
  <c r="C60" i="1"/>
  <c r="H60" i="1" s="1"/>
  <c r="G59" i="1"/>
  <c r="D59" i="1"/>
  <c r="C59" i="1"/>
  <c r="H59" i="1" s="1"/>
  <c r="D58" i="1"/>
  <c r="C58" i="1"/>
  <c r="H58" i="1" s="1"/>
  <c r="D57" i="1"/>
  <c r="C57" i="1"/>
  <c r="H57" i="1" s="1"/>
  <c r="G56" i="1"/>
  <c r="D56" i="1"/>
  <c r="C56" i="1"/>
  <c r="H56" i="1" s="1"/>
  <c r="G55" i="1"/>
  <c r="D55" i="1"/>
  <c r="C55" i="1"/>
  <c r="H55" i="1" s="1"/>
  <c r="D54" i="1"/>
  <c r="C54" i="1"/>
  <c r="H54" i="1" s="1"/>
  <c r="D53" i="1"/>
  <c r="C53" i="1"/>
  <c r="H53" i="1" s="1"/>
  <c r="G52" i="1"/>
  <c r="D52" i="1"/>
  <c r="C52" i="1"/>
  <c r="H52" i="1" s="1"/>
  <c r="G51" i="1"/>
  <c r="D51" i="1"/>
  <c r="C51" i="1"/>
  <c r="H51" i="1" s="1"/>
  <c r="D50" i="1"/>
  <c r="C50" i="1"/>
  <c r="H50" i="1" s="1"/>
  <c r="D49" i="1"/>
  <c r="C49" i="1"/>
  <c r="H49" i="1" s="1"/>
  <c r="G48" i="1"/>
  <c r="D48" i="1"/>
  <c r="C48" i="1"/>
  <c r="H48" i="1" s="1"/>
  <c r="G47" i="1"/>
  <c r="D47" i="1"/>
  <c r="C47" i="1"/>
  <c r="H47" i="1" s="1"/>
  <c r="D45" i="1"/>
  <c r="C45" i="1"/>
  <c r="H45" i="1" s="1"/>
  <c r="G44" i="1"/>
  <c r="D44" i="1"/>
  <c r="C44" i="1"/>
  <c r="H44" i="1" s="1"/>
  <c r="G43" i="1"/>
  <c r="D43" i="1"/>
  <c r="C43" i="1"/>
  <c r="H43" i="1" s="1"/>
  <c r="D42" i="1"/>
  <c r="C42" i="1"/>
  <c r="H42" i="1" s="1"/>
  <c r="D41" i="1"/>
  <c r="C41" i="1"/>
  <c r="H41" i="1" s="1"/>
  <c r="D40" i="1"/>
  <c r="G39" i="1"/>
  <c r="D39" i="1"/>
  <c r="C39" i="1"/>
  <c r="H39" i="1" s="1"/>
  <c r="D38" i="1"/>
  <c r="C38" i="1"/>
  <c r="H38" i="1" s="1"/>
  <c r="D37" i="1"/>
  <c r="C37" i="1"/>
  <c r="H37" i="1" s="1"/>
  <c r="G36" i="1"/>
  <c r="D36" i="1"/>
  <c r="C36" i="1"/>
  <c r="H36" i="1" s="1"/>
  <c r="G35" i="1"/>
  <c r="D35" i="1"/>
  <c r="C35" i="1"/>
  <c r="H35" i="1" s="1"/>
  <c r="D34" i="1"/>
  <c r="C34" i="1"/>
  <c r="H34" i="1" s="1"/>
  <c r="D33" i="1"/>
  <c r="C33" i="1"/>
  <c r="H33" i="1" s="1"/>
  <c r="G32" i="1"/>
  <c r="D32" i="1"/>
  <c r="C32" i="1"/>
  <c r="H32" i="1" s="1"/>
  <c r="G31" i="1"/>
  <c r="D31" i="1"/>
  <c r="C31" i="1"/>
  <c r="H31" i="1" s="1"/>
  <c r="D30" i="1"/>
  <c r="C30" i="1"/>
  <c r="H30" i="1" s="1"/>
  <c r="D29" i="1"/>
  <c r="C29" i="1"/>
  <c r="H29" i="1" s="1"/>
  <c r="G28" i="1"/>
  <c r="D28" i="1"/>
  <c r="C28" i="1"/>
  <c r="H28" i="1" s="1"/>
  <c r="G27" i="1"/>
  <c r="D27" i="1"/>
  <c r="C27" i="1"/>
  <c r="H27" i="1" s="1"/>
  <c r="D26" i="1"/>
  <c r="C26" i="1"/>
  <c r="H26" i="1" s="1"/>
  <c r="D25" i="1"/>
  <c r="C25" i="1"/>
  <c r="H25" i="1" s="1"/>
  <c r="G24" i="1"/>
  <c r="D24" i="1"/>
  <c r="C24" i="1"/>
  <c r="H24" i="1" s="1"/>
  <c r="G23" i="1"/>
  <c r="D23" i="1"/>
  <c r="C23" i="1"/>
  <c r="H23" i="1" s="1"/>
  <c r="D22" i="1"/>
  <c r="C22" i="1"/>
  <c r="H22" i="1" s="1"/>
  <c r="D21" i="1"/>
  <c r="C21" i="1"/>
  <c r="H21" i="1" s="1"/>
  <c r="G20" i="1"/>
  <c r="D20" i="1"/>
  <c r="C20" i="1"/>
  <c r="H20" i="1" s="1"/>
  <c r="G19" i="1"/>
  <c r="D19" i="1"/>
  <c r="C19" i="1"/>
  <c r="H19" i="1" s="1"/>
  <c r="D18" i="1"/>
  <c r="C18" i="1"/>
  <c r="H18" i="1" s="1"/>
  <c r="D17" i="1"/>
  <c r="C17" i="1"/>
  <c r="H17" i="1" s="1"/>
  <c r="G16" i="1"/>
  <c r="D16" i="1"/>
  <c r="C16" i="1"/>
  <c r="H16" i="1" s="1"/>
  <c r="G15" i="1"/>
  <c r="D15" i="1"/>
  <c r="C15" i="1"/>
  <c r="H15" i="1" s="1"/>
  <c r="D14" i="1"/>
  <c r="C14" i="1"/>
  <c r="H14" i="1" s="1"/>
  <c r="D13" i="1"/>
  <c r="C13" i="1"/>
  <c r="H13" i="1" s="1"/>
  <c r="G12" i="1"/>
  <c r="D12" i="1"/>
  <c r="C12" i="1"/>
  <c r="H12" i="1" s="1"/>
  <c r="G11" i="1"/>
  <c r="D11" i="1"/>
  <c r="C11" i="1"/>
  <c r="H11" i="1" s="1"/>
  <c r="H10" i="1"/>
  <c r="G10" i="1"/>
  <c r="D10" i="1"/>
  <c r="C10" i="1"/>
  <c r="H9" i="1"/>
  <c r="G9" i="1"/>
  <c r="D9" i="1"/>
  <c r="C9" i="1"/>
  <c r="H8" i="1"/>
  <c r="G8" i="1"/>
  <c r="D8" i="1"/>
  <c r="C8" i="1"/>
  <c r="H7" i="1"/>
  <c r="G7" i="1"/>
  <c r="D7" i="1"/>
  <c r="C7" i="1"/>
  <c r="H6" i="1"/>
  <c r="G6" i="1"/>
  <c r="D6" i="1"/>
  <c r="C6" i="1"/>
  <c r="H5" i="1"/>
  <c r="G5" i="1"/>
  <c r="D5" i="1"/>
  <c r="C5" i="1"/>
  <c r="H4" i="1"/>
  <c r="G4" i="1"/>
  <c r="D4" i="1"/>
  <c r="C4" i="1"/>
  <c r="D3" i="1"/>
  <c r="E301" i="9" l="1"/>
  <c r="B301" i="9" s="1"/>
  <c r="E245" i="5"/>
  <c r="D1222" i="1" s="1"/>
  <c r="E33" i="9"/>
  <c r="E287" i="9"/>
  <c r="B287" i="9" s="1"/>
  <c r="E300" i="9"/>
  <c r="B300" i="9" s="1"/>
  <c r="F217" i="9"/>
  <c r="B217" i="9" s="1"/>
  <c r="H30" i="3"/>
  <c r="D5" i="7"/>
  <c r="C1453" i="1"/>
  <c r="H1454" i="1"/>
  <c r="H1578" i="1"/>
  <c r="G1576" i="1"/>
  <c r="G1509" i="1"/>
  <c r="G1504" i="1"/>
  <c r="G1492" i="1"/>
  <c r="H1485" i="1"/>
  <c r="H1510" i="1"/>
  <c r="H1501" i="1"/>
  <c r="G1501" i="1"/>
  <c r="H1502" i="1"/>
  <c r="D24" i="8"/>
  <c r="C1499" i="1" s="1"/>
  <c r="G1499" i="1" s="1"/>
  <c r="C1483" i="1"/>
  <c r="G1483" i="1" s="1"/>
  <c r="H1486" i="1"/>
  <c r="H1481" i="1"/>
  <c r="G1484" i="1"/>
  <c r="G1414" i="1"/>
  <c r="F170" i="5"/>
  <c r="H1150" i="1"/>
  <c r="H1148" i="1"/>
  <c r="H1149" i="1"/>
  <c r="E643" i="4"/>
  <c r="D637" i="1" s="1"/>
  <c r="G637" i="1" s="1"/>
  <c r="G121" i="1"/>
  <c r="G81" i="1"/>
  <c r="E50" i="4"/>
  <c r="D46" i="1" s="1"/>
  <c r="H64" i="1"/>
  <c r="G713" i="1"/>
  <c r="G711" i="1"/>
  <c r="G710" i="1"/>
  <c r="G709" i="1"/>
  <c r="E40" i="9"/>
  <c r="B40" i="9" s="1"/>
  <c r="G687" i="1"/>
  <c r="G670" i="1"/>
  <c r="G669" i="1"/>
  <c r="G668" i="1"/>
  <c r="G642" i="1"/>
  <c r="G645" i="1"/>
  <c r="F652" i="4"/>
  <c r="G641" i="1"/>
  <c r="F383" i="4"/>
  <c r="D358" i="1"/>
  <c r="F264" i="4"/>
  <c r="H207" i="1"/>
  <c r="F210" i="4"/>
  <c r="H206" i="1"/>
  <c r="F221" i="9"/>
  <c r="B221" i="9" s="1"/>
  <c r="E44" i="9"/>
  <c r="B44" i="9" s="1"/>
  <c r="D173" i="1"/>
  <c r="G173" i="1" s="1"/>
  <c r="E163" i="4"/>
  <c r="D159" i="1" s="1"/>
  <c r="H159" i="1" s="1"/>
  <c r="F159" i="4"/>
  <c r="E152" i="4"/>
  <c r="D148" i="1" s="1"/>
  <c r="H148" i="1" s="1"/>
  <c r="G132" i="1"/>
  <c r="G131" i="1"/>
  <c r="G130" i="1"/>
  <c r="G125" i="1"/>
  <c r="G124" i="1"/>
  <c r="G123" i="1"/>
  <c r="G113" i="1"/>
  <c r="G108" i="1"/>
  <c r="E106" i="4"/>
  <c r="D102" i="1" s="1"/>
  <c r="H102" i="1" s="1"/>
  <c r="H71" i="1"/>
  <c r="H66" i="1"/>
  <c r="F68" i="4"/>
  <c r="H65" i="1"/>
  <c r="H1278" i="1"/>
  <c r="H1274" i="1"/>
  <c r="H1273" i="1"/>
  <c r="H1245" i="1"/>
  <c r="E286" i="9"/>
  <c r="B286" i="9" s="1"/>
  <c r="H1244" i="1"/>
  <c r="F259" i="5"/>
  <c r="H1232" i="1"/>
  <c r="F250" i="5"/>
  <c r="D245" i="5"/>
  <c r="D237" i="5" s="1"/>
  <c r="H1228" i="1"/>
  <c r="H1225" i="1"/>
  <c r="F246" i="5"/>
  <c r="E282" i="9"/>
  <c r="B282" i="9" s="1"/>
  <c r="H1223" i="1"/>
  <c r="H1224" i="1"/>
  <c r="H1218" i="1"/>
  <c r="F238" i="5"/>
  <c r="D1215" i="1"/>
  <c r="G1215" i="1" s="1"/>
  <c r="D1216" i="1"/>
  <c r="G1216" i="1" s="1"/>
  <c r="E237" i="5"/>
  <c r="H1215" i="1"/>
  <c r="F239" i="5"/>
  <c r="H1217" i="1"/>
  <c r="G1166" i="1"/>
  <c r="E309" i="9"/>
  <c r="B309" i="9" s="1"/>
  <c r="H1166" i="1"/>
  <c r="G1165" i="1"/>
  <c r="H1165" i="1"/>
  <c r="G1157" i="1"/>
  <c r="G308" i="9"/>
  <c r="E308" i="9" s="1"/>
  <c r="B308" i="9" s="1"/>
  <c r="C1154" i="1"/>
  <c r="G1154" i="1" s="1"/>
  <c r="H1160" i="1"/>
  <c r="H1154" i="1"/>
  <c r="H1156" i="1"/>
  <c r="H1155" i="1"/>
  <c r="F177" i="5"/>
  <c r="G1151" i="1"/>
  <c r="H1124" i="1"/>
  <c r="G1124" i="1"/>
  <c r="G1138" i="1"/>
  <c r="G1061" i="1"/>
  <c r="H1054" i="1"/>
  <c r="F70" i="5"/>
  <c r="G1048" i="1"/>
  <c r="G1052" i="1"/>
  <c r="H1033" i="1"/>
  <c r="G1030" i="1"/>
  <c r="H1032" i="1"/>
  <c r="H1018" i="1"/>
  <c r="G1014" i="1"/>
  <c r="F35" i="5"/>
  <c r="H1014" i="1"/>
  <c r="H1013" i="1"/>
  <c r="H1012" i="1"/>
  <c r="H1007" i="1"/>
  <c r="G1006" i="1"/>
  <c r="H1004" i="1"/>
  <c r="H1002" i="1"/>
  <c r="G1000" i="1"/>
  <c r="E12" i="5"/>
  <c r="D990" i="1" s="1"/>
  <c r="F19" i="5"/>
  <c r="H998" i="1"/>
  <c r="H997" i="1"/>
  <c r="G996" i="1"/>
  <c r="H996" i="1"/>
  <c r="H995" i="1"/>
  <c r="H993" i="1"/>
  <c r="G992" i="1"/>
  <c r="H992" i="1"/>
  <c r="H991" i="1"/>
  <c r="E32" i="9"/>
  <c r="B32" i="9" s="1"/>
  <c r="E288" i="9"/>
  <c r="B288" i="9" s="1"/>
  <c r="E298" i="9"/>
  <c r="B298" i="9" s="1"/>
  <c r="E303" i="9"/>
  <c r="B303" i="9" s="1"/>
  <c r="E296" i="9"/>
  <c r="B296" i="9" s="1"/>
  <c r="E294" i="9"/>
  <c r="B294" i="9" s="1"/>
  <c r="G22" i="1"/>
  <c r="G30" i="1"/>
  <c r="G38" i="1"/>
  <c r="G42" i="1"/>
  <c r="G54" i="1"/>
  <c r="G58" i="1"/>
  <c r="G66" i="1"/>
  <c r="G74" i="1"/>
  <c r="H151" i="1"/>
  <c r="G151" i="1"/>
  <c r="H155" i="1"/>
  <c r="G155" i="1"/>
  <c r="H161" i="1"/>
  <c r="G161" i="1"/>
  <c r="H165" i="1"/>
  <c r="G165" i="1"/>
  <c r="H169" i="1"/>
  <c r="G169" i="1"/>
  <c r="H175" i="1"/>
  <c r="G175" i="1"/>
  <c r="H179" i="1"/>
  <c r="G179" i="1"/>
  <c r="H181" i="1"/>
  <c r="G181" i="1"/>
  <c r="H183" i="1"/>
  <c r="G183" i="1"/>
  <c r="H185" i="1"/>
  <c r="G185" i="1"/>
  <c r="H187" i="1"/>
  <c r="G187" i="1"/>
  <c r="H191" i="1"/>
  <c r="G191" i="1"/>
  <c r="G417" i="1"/>
  <c r="H417" i="1"/>
  <c r="G421" i="1"/>
  <c r="H421" i="1"/>
  <c r="G425" i="1"/>
  <c r="H425" i="1"/>
  <c r="G427" i="1"/>
  <c r="H427" i="1"/>
  <c r="G431" i="1"/>
  <c r="H431" i="1"/>
  <c r="G433" i="1"/>
  <c r="H433" i="1"/>
  <c r="G437" i="1"/>
  <c r="H437" i="1"/>
  <c r="G439" i="1"/>
  <c r="H439" i="1"/>
  <c r="G443" i="1"/>
  <c r="H443" i="1"/>
  <c r="G447" i="1"/>
  <c r="H447" i="1"/>
  <c r="G451" i="1"/>
  <c r="H451" i="1"/>
  <c r="G463" i="1"/>
  <c r="H463" i="1"/>
  <c r="G13" i="1"/>
  <c r="G17" i="1"/>
  <c r="G21" i="1"/>
  <c r="G25" i="1"/>
  <c r="G29" i="1"/>
  <c r="G33" i="1"/>
  <c r="G37" i="1"/>
  <c r="G41" i="1"/>
  <c r="G45" i="1"/>
  <c r="G49" i="1"/>
  <c r="G53" i="1"/>
  <c r="G57" i="1"/>
  <c r="G61" i="1"/>
  <c r="G65" i="1"/>
  <c r="G69" i="1"/>
  <c r="G73" i="1"/>
  <c r="G77" i="1"/>
  <c r="H209" i="1"/>
  <c r="G209" i="1"/>
  <c r="H217" i="1"/>
  <c r="G217" i="1"/>
  <c r="H225" i="1"/>
  <c r="G225" i="1"/>
  <c r="G348" i="1"/>
  <c r="H348" i="1"/>
  <c r="G350" i="1"/>
  <c r="H350" i="1"/>
  <c r="G352" i="1"/>
  <c r="H352" i="1"/>
  <c r="G354" i="1"/>
  <c r="H354" i="1"/>
  <c r="G356" i="1"/>
  <c r="H356" i="1"/>
  <c r="G360" i="1"/>
  <c r="H360" i="1"/>
  <c r="G362" i="1"/>
  <c r="H362" i="1"/>
  <c r="G364" i="1"/>
  <c r="H364" i="1"/>
  <c r="G366" i="1"/>
  <c r="H366" i="1"/>
  <c r="G368" i="1"/>
  <c r="H368" i="1"/>
  <c r="G370" i="1"/>
  <c r="H370" i="1"/>
  <c r="G372" i="1"/>
  <c r="H372" i="1"/>
  <c r="G374" i="1"/>
  <c r="H374" i="1"/>
  <c r="G376" i="1"/>
  <c r="H376" i="1"/>
  <c r="G378" i="1"/>
  <c r="H378" i="1"/>
  <c r="G380" i="1"/>
  <c r="H380" i="1"/>
  <c r="G382" i="1"/>
  <c r="H382" i="1"/>
  <c r="G384" i="1"/>
  <c r="H384" i="1"/>
  <c r="G386" i="1"/>
  <c r="H386" i="1"/>
  <c r="G388" i="1"/>
  <c r="H388" i="1"/>
  <c r="G390" i="1"/>
  <c r="H390" i="1"/>
  <c r="G392" i="1"/>
  <c r="H392" i="1"/>
  <c r="G394" i="1"/>
  <c r="H394" i="1"/>
  <c r="G396" i="1"/>
  <c r="H396" i="1"/>
  <c r="G398" i="1"/>
  <c r="H398" i="1"/>
  <c r="G400" i="1"/>
  <c r="H400" i="1"/>
  <c r="G411" i="1"/>
  <c r="H411" i="1"/>
  <c r="G413" i="1"/>
  <c r="H413"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G289" i="1"/>
  <c r="H289" i="1"/>
  <c r="G291" i="1"/>
  <c r="H291" i="1"/>
  <c r="G296" i="1"/>
  <c r="H296" i="1"/>
  <c r="G298" i="1"/>
  <c r="H298" i="1"/>
  <c r="G300" i="1"/>
  <c r="H300" i="1"/>
  <c r="G302" i="1"/>
  <c r="H302" i="1"/>
  <c r="G304" i="1"/>
  <c r="H304" i="1"/>
  <c r="G308" i="1"/>
  <c r="H308" i="1"/>
  <c r="G310" i="1"/>
  <c r="H310" i="1"/>
  <c r="G312" i="1"/>
  <c r="H312" i="1"/>
  <c r="G314" i="1"/>
  <c r="H314" i="1"/>
  <c r="G316" i="1"/>
  <c r="H316" i="1"/>
  <c r="G318" i="1"/>
  <c r="H318" i="1"/>
  <c r="G320" i="1"/>
  <c r="H320" i="1"/>
  <c r="G322" i="1"/>
  <c r="H322" i="1"/>
  <c r="G324" i="1"/>
  <c r="H324" i="1"/>
  <c r="G326" i="1"/>
  <c r="H326" i="1"/>
  <c r="G328" i="1"/>
  <c r="H328" i="1"/>
  <c r="G330" i="1"/>
  <c r="H330" i="1"/>
  <c r="G332" i="1"/>
  <c r="H332" i="1"/>
  <c r="G334" i="1"/>
  <c r="H334" i="1"/>
  <c r="G336" i="1"/>
  <c r="H336" i="1"/>
  <c r="G338" i="1"/>
  <c r="H338" i="1"/>
  <c r="G340" i="1"/>
  <c r="H340" i="1"/>
  <c r="G342" i="1"/>
  <c r="H342" i="1"/>
  <c r="G344" i="1"/>
  <c r="H344" i="1"/>
  <c r="H525" i="1"/>
  <c r="G525" i="1"/>
  <c r="H541" i="1"/>
  <c r="G541" i="1"/>
  <c r="H557" i="1"/>
  <c r="G557" i="1"/>
  <c r="H573" i="1"/>
  <c r="G573" i="1"/>
  <c r="H205" i="1"/>
  <c r="G205" i="1"/>
  <c r="H213" i="1"/>
  <c r="G213" i="1"/>
  <c r="H221" i="1"/>
  <c r="G221" i="1"/>
  <c r="G479" i="1"/>
  <c r="H479" i="1"/>
  <c r="G481" i="1"/>
  <c r="H481" i="1"/>
  <c r="G483" i="1"/>
  <c r="H483" i="1"/>
  <c r="G485" i="1"/>
  <c r="H485" i="1"/>
  <c r="G487" i="1"/>
  <c r="H487" i="1"/>
  <c r="G489" i="1"/>
  <c r="H489" i="1"/>
  <c r="G491" i="1"/>
  <c r="H491" i="1"/>
  <c r="G493" i="1"/>
  <c r="H493" i="1"/>
  <c r="G495" i="1"/>
  <c r="H495" i="1"/>
  <c r="G497" i="1"/>
  <c r="H497" i="1"/>
  <c r="G499" i="1"/>
  <c r="H499" i="1"/>
  <c r="G501" i="1"/>
  <c r="H501" i="1"/>
  <c r="G503" i="1"/>
  <c r="H503" i="1"/>
  <c r="G505" i="1"/>
  <c r="H505" i="1"/>
  <c r="G507" i="1"/>
  <c r="H507" i="1"/>
  <c r="G509" i="1"/>
  <c r="H509" i="1"/>
  <c r="G511" i="1"/>
  <c r="H511" i="1"/>
  <c r="G513" i="1"/>
  <c r="H513" i="1"/>
  <c r="G515" i="1"/>
  <c r="H515" i="1"/>
  <c r="G517" i="1"/>
  <c r="H517" i="1"/>
  <c r="G519" i="1"/>
  <c r="H519" i="1"/>
  <c r="G521" i="1"/>
  <c r="H521" i="1"/>
  <c r="G14" i="1"/>
  <c r="G18" i="1"/>
  <c r="G26" i="1"/>
  <c r="G34" i="1"/>
  <c r="G50" i="1"/>
  <c r="G62" i="1"/>
  <c r="G70" i="1"/>
  <c r="H149" i="1"/>
  <c r="G149" i="1"/>
  <c r="H153" i="1"/>
  <c r="G153" i="1"/>
  <c r="H157" i="1"/>
  <c r="G157" i="1"/>
  <c r="H163" i="1"/>
  <c r="G163" i="1"/>
  <c r="H167" i="1"/>
  <c r="G167" i="1"/>
  <c r="H171" i="1"/>
  <c r="G171" i="1"/>
  <c r="H177" i="1"/>
  <c r="G177" i="1"/>
  <c r="H189" i="1"/>
  <c r="G189" i="1"/>
  <c r="G405" i="1"/>
  <c r="H405" i="1"/>
  <c r="G419" i="1"/>
  <c r="H419" i="1"/>
  <c r="G423" i="1"/>
  <c r="H423" i="1"/>
  <c r="G429" i="1"/>
  <c r="H429" i="1"/>
  <c r="G435" i="1"/>
  <c r="H435" i="1"/>
  <c r="G441" i="1"/>
  <c r="H441" i="1"/>
  <c r="G445" i="1"/>
  <c r="H445" i="1"/>
  <c r="G449" i="1"/>
  <c r="H449" i="1"/>
  <c r="G455" i="1"/>
  <c r="H455" i="1"/>
  <c r="G457" i="1"/>
  <c r="H457" i="1"/>
  <c r="G459" i="1"/>
  <c r="H459" i="1"/>
  <c r="G461" i="1"/>
  <c r="H461" i="1"/>
  <c r="G465" i="1"/>
  <c r="H465" i="1"/>
  <c r="G467" i="1"/>
  <c r="H467" i="1"/>
  <c r="G469" i="1"/>
  <c r="H469" i="1"/>
  <c r="G471" i="1"/>
  <c r="H471" i="1"/>
  <c r="G473" i="1"/>
  <c r="H473" i="1"/>
  <c r="G475" i="1"/>
  <c r="H475" i="1"/>
  <c r="G477" i="1"/>
  <c r="H477" i="1"/>
  <c r="G228" i="1"/>
  <c r="H228" i="1"/>
  <c r="G230" i="1"/>
  <c r="H230" i="1"/>
  <c r="G232" i="1"/>
  <c r="H232" i="1"/>
  <c r="G234" i="1"/>
  <c r="H234" i="1"/>
  <c r="G236" i="1"/>
  <c r="H236" i="1"/>
  <c r="G238" i="1"/>
  <c r="H238" i="1"/>
  <c r="G240" i="1"/>
  <c r="H240" i="1"/>
  <c r="G242" i="1"/>
  <c r="H242" i="1"/>
  <c r="G244" i="1"/>
  <c r="H244" i="1"/>
  <c r="G246" i="1"/>
  <c r="H246" i="1"/>
  <c r="G248" i="1"/>
  <c r="H248" i="1"/>
  <c r="G250" i="1"/>
  <c r="H250" i="1"/>
  <c r="G252" i="1"/>
  <c r="H252" i="1"/>
  <c r="G254" i="1"/>
  <c r="H254" i="1"/>
  <c r="G256" i="1"/>
  <c r="H256" i="1"/>
  <c r="G258" i="1"/>
  <c r="H258" i="1"/>
  <c r="G260" i="1"/>
  <c r="H260" i="1"/>
  <c r="G262" i="1"/>
  <c r="H262" i="1"/>
  <c r="G264" i="1"/>
  <c r="H264" i="1"/>
  <c r="G266" i="1"/>
  <c r="H266" i="1"/>
  <c r="G268" i="1"/>
  <c r="H268" i="1"/>
  <c r="G270" i="1"/>
  <c r="H270" i="1"/>
  <c r="G272" i="1"/>
  <c r="H272" i="1"/>
  <c r="G274" i="1"/>
  <c r="H274" i="1"/>
  <c r="G276" i="1"/>
  <c r="H276" i="1"/>
  <c r="G278" i="1"/>
  <c r="H278" i="1"/>
  <c r="G280" i="1"/>
  <c r="H280" i="1"/>
  <c r="G282" i="1"/>
  <c r="H282" i="1"/>
  <c r="G284" i="1"/>
  <c r="H284" i="1"/>
  <c r="H537" i="1"/>
  <c r="G537" i="1"/>
  <c r="H553" i="1"/>
  <c r="G553" i="1"/>
  <c r="H569" i="1"/>
  <c r="G569" i="1"/>
  <c r="H632" i="1"/>
  <c r="G632" i="1"/>
  <c r="G290" i="1"/>
  <c r="H290" i="1"/>
  <c r="G297" i="1"/>
  <c r="H297" i="1"/>
  <c r="G303" i="1"/>
  <c r="H303" i="1"/>
  <c r="G313" i="1"/>
  <c r="H313" i="1"/>
  <c r="G321" i="1"/>
  <c r="H321" i="1"/>
  <c r="G325" i="1"/>
  <c r="H325" i="1"/>
  <c r="G329" i="1"/>
  <c r="H329" i="1"/>
  <c r="G331" i="1"/>
  <c r="H331" i="1"/>
  <c r="G335" i="1"/>
  <c r="H335" i="1"/>
  <c r="G337" i="1"/>
  <c r="H337" i="1"/>
  <c r="G339" i="1"/>
  <c r="H339" i="1"/>
  <c r="G341" i="1"/>
  <c r="H341" i="1"/>
  <c r="G347" i="1"/>
  <c r="H347" i="1"/>
  <c r="G349" i="1"/>
  <c r="H349" i="1"/>
  <c r="G351" i="1"/>
  <c r="H351" i="1"/>
  <c r="G353" i="1"/>
  <c r="H353" i="1"/>
  <c r="G355" i="1"/>
  <c r="H355" i="1"/>
  <c r="G357" i="1"/>
  <c r="H357" i="1"/>
  <c r="G359" i="1"/>
  <c r="H359" i="1"/>
  <c r="G361" i="1"/>
  <c r="H361" i="1"/>
  <c r="G363" i="1"/>
  <c r="H363" i="1"/>
  <c r="G365" i="1"/>
  <c r="H365" i="1"/>
  <c r="G367" i="1"/>
  <c r="H367" i="1"/>
  <c r="G369" i="1"/>
  <c r="H369" i="1"/>
  <c r="G371" i="1"/>
  <c r="H371" i="1"/>
  <c r="G373" i="1"/>
  <c r="H373" i="1"/>
  <c r="G375" i="1"/>
  <c r="H375" i="1"/>
  <c r="G377" i="1"/>
  <c r="H377" i="1"/>
  <c r="G379" i="1"/>
  <c r="H379" i="1"/>
  <c r="G381" i="1"/>
  <c r="H381" i="1"/>
  <c r="G383" i="1"/>
  <c r="H383" i="1"/>
  <c r="G385" i="1"/>
  <c r="H385" i="1"/>
  <c r="G387" i="1"/>
  <c r="H387" i="1"/>
  <c r="G389" i="1"/>
  <c r="H389" i="1"/>
  <c r="G391" i="1"/>
  <c r="H391" i="1"/>
  <c r="G393" i="1"/>
  <c r="H393" i="1"/>
  <c r="G397" i="1"/>
  <c r="H397" i="1"/>
  <c r="G399" i="1"/>
  <c r="H399" i="1"/>
  <c r="G401" i="1"/>
  <c r="H401" i="1"/>
  <c r="G404" i="1"/>
  <c r="H404" i="1"/>
  <c r="G406" i="1"/>
  <c r="H406" i="1"/>
  <c r="G412" i="1"/>
  <c r="H412" i="1"/>
  <c r="G416" i="1"/>
  <c r="H416" i="1"/>
  <c r="G418" i="1"/>
  <c r="H418" i="1"/>
  <c r="G420" i="1"/>
  <c r="H420" i="1"/>
  <c r="G422" i="1"/>
  <c r="H422" i="1"/>
  <c r="G424" i="1"/>
  <c r="H424" i="1"/>
  <c r="G426" i="1"/>
  <c r="H426" i="1"/>
  <c r="G428" i="1"/>
  <c r="H428" i="1"/>
  <c r="G430" i="1"/>
  <c r="H430" i="1"/>
  <c r="G432" i="1"/>
  <c r="H432" i="1"/>
  <c r="G434" i="1"/>
  <c r="H434" i="1"/>
  <c r="G436" i="1"/>
  <c r="H436" i="1"/>
  <c r="G438" i="1"/>
  <c r="H438" i="1"/>
  <c r="G440" i="1"/>
  <c r="H440" i="1"/>
  <c r="G442" i="1"/>
  <c r="H442" i="1"/>
  <c r="G444" i="1"/>
  <c r="H444" i="1"/>
  <c r="G446" i="1"/>
  <c r="H446" i="1"/>
  <c r="G448" i="1"/>
  <c r="H448" i="1"/>
  <c r="G450" i="1"/>
  <c r="H450" i="1"/>
  <c r="G452" i="1"/>
  <c r="H452" i="1"/>
  <c r="G454" i="1"/>
  <c r="H454" i="1"/>
  <c r="G456" i="1"/>
  <c r="H456" i="1"/>
  <c r="G458" i="1"/>
  <c r="H458" i="1"/>
  <c r="G460" i="1"/>
  <c r="H460" i="1"/>
  <c r="G462" i="1"/>
  <c r="H462" i="1"/>
  <c r="G464" i="1"/>
  <c r="H464" i="1"/>
  <c r="G466" i="1"/>
  <c r="H466" i="1"/>
  <c r="G468" i="1"/>
  <c r="H468" i="1"/>
  <c r="G470" i="1"/>
  <c r="H470" i="1"/>
  <c r="G472" i="1"/>
  <c r="H472" i="1"/>
  <c r="G474" i="1"/>
  <c r="H474" i="1"/>
  <c r="G476" i="1"/>
  <c r="H476" i="1"/>
  <c r="G480" i="1"/>
  <c r="H480" i="1"/>
  <c r="G482" i="1"/>
  <c r="H482" i="1"/>
  <c r="G484" i="1"/>
  <c r="H484" i="1"/>
  <c r="G486" i="1"/>
  <c r="H486"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16" i="1"/>
  <c r="H516" i="1"/>
  <c r="G518" i="1"/>
  <c r="H518" i="1"/>
  <c r="G520" i="1"/>
  <c r="H520" i="1"/>
  <c r="H533" i="1"/>
  <c r="G533" i="1"/>
  <c r="H549" i="1"/>
  <c r="G549" i="1"/>
  <c r="H565" i="1"/>
  <c r="G565" i="1"/>
  <c r="G288" i="1"/>
  <c r="H288" i="1"/>
  <c r="G292" i="1"/>
  <c r="H292" i="1"/>
  <c r="G295" i="1"/>
  <c r="H295" i="1"/>
  <c r="G299" i="1"/>
  <c r="H299" i="1"/>
  <c r="G301" i="1"/>
  <c r="H301" i="1"/>
  <c r="G305" i="1"/>
  <c r="H305" i="1"/>
  <c r="G307" i="1"/>
  <c r="H307" i="1"/>
  <c r="G309" i="1"/>
  <c r="H309" i="1"/>
  <c r="G311" i="1"/>
  <c r="H311" i="1"/>
  <c r="G315" i="1"/>
  <c r="H315" i="1"/>
  <c r="G317" i="1"/>
  <c r="H317" i="1"/>
  <c r="G319" i="1"/>
  <c r="H319" i="1"/>
  <c r="G323" i="1"/>
  <c r="H323" i="1"/>
  <c r="G327" i="1"/>
  <c r="H327" i="1"/>
  <c r="G333" i="1"/>
  <c r="H333" i="1"/>
  <c r="G343" i="1"/>
  <c r="H343" i="1"/>
  <c r="G395" i="1"/>
  <c r="H395" i="1"/>
  <c r="G204" i="1"/>
  <c r="G208" i="1"/>
  <c r="G212" i="1"/>
  <c r="G216" i="1"/>
  <c r="G220" i="1"/>
  <c r="G224" i="1"/>
  <c r="G229" i="1"/>
  <c r="H229" i="1"/>
  <c r="G231" i="1"/>
  <c r="H231" i="1"/>
  <c r="G233" i="1"/>
  <c r="H233" i="1"/>
  <c r="G235" i="1"/>
  <c r="H235" i="1"/>
  <c r="G237" i="1"/>
  <c r="H237" i="1"/>
  <c r="G239" i="1"/>
  <c r="H239" i="1"/>
  <c r="G241" i="1"/>
  <c r="H241" i="1"/>
  <c r="G243" i="1"/>
  <c r="H243" i="1"/>
  <c r="G245" i="1"/>
  <c r="H245" i="1"/>
  <c r="G247" i="1"/>
  <c r="H247" i="1"/>
  <c r="G249" i="1"/>
  <c r="H249" i="1"/>
  <c r="G251" i="1"/>
  <c r="H251" i="1"/>
  <c r="G253" i="1"/>
  <c r="H253" i="1"/>
  <c r="G255" i="1"/>
  <c r="H255" i="1"/>
  <c r="G257" i="1"/>
  <c r="H257" i="1"/>
  <c r="G259" i="1"/>
  <c r="H259" i="1"/>
  <c r="G261" i="1"/>
  <c r="H261" i="1"/>
  <c r="G263" i="1"/>
  <c r="H263" i="1"/>
  <c r="G265" i="1"/>
  <c r="H265" i="1"/>
  <c r="G267" i="1"/>
  <c r="H267" i="1"/>
  <c r="G269" i="1"/>
  <c r="H269" i="1"/>
  <c r="G271" i="1"/>
  <c r="H271" i="1"/>
  <c r="G273" i="1"/>
  <c r="H273" i="1"/>
  <c r="G275" i="1"/>
  <c r="H275" i="1"/>
  <c r="G277" i="1"/>
  <c r="H277" i="1"/>
  <c r="G279" i="1"/>
  <c r="H279" i="1"/>
  <c r="G281" i="1"/>
  <c r="H281" i="1"/>
  <c r="G283" i="1"/>
  <c r="H283" i="1"/>
  <c r="H529" i="1"/>
  <c r="G529" i="1"/>
  <c r="H545" i="1"/>
  <c r="G545" i="1"/>
  <c r="H561" i="1"/>
  <c r="G561" i="1"/>
  <c r="G991" i="1"/>
  <c r="G995" i="1"/>
  <c r="G999" i="1"/>
  <c r="G1003" i="1"/>
  <c r="G1007" i="1"/>
  <c r="G1011" i="1"/>
  <c r="G1015" i="1"/>
  <c r="G1019" i="1"/>
  <c r="G1023" i="1"/>
  <c r="G1027" i="1"/>
  <c r="G1031" i="1"/>
  <c r="G1035" i="1"/>
  <c r="G1039" i="1"/>
  <c r="H1042" i="1"/>
  <c r="G1042" i="1"/>
  <c r="H1044" i="1"/>
  <c r="G1044" i="1"/>
  <c r="G986" i="1"/>
  <c r="H986" i="1"/>
  <c r="G988" i="1"/>
  <c r="H988" i="1"/>
  <c r="H1066" i="1"/>
  <c r="G1066" i="1"/>
  <c r="H1068" i="1"/>
  <c r="G1068" i="1"/>
  <c r="H1070" i="1"/>
  <c r="G1070" i="1"/>
  <c r="H1072" i="1"/>
  <c r="G1072" i="1"/>
  <c r="H1074" i="1"/>
  <c r="G1074" i="1"/>
  <c r="H1076" i="1"/>
  <c r="G1076" i="1"/>
  <c r="H1078" i="1"/>
  <c r="G1078" i="1"/>
  <c r="H1080" i="1"/>
  <c r="G1080" i="1"/>
  <c r="H1082" i="1"/>
  <c r="G1082" i="1"/>
  <c r="G993" i="1"/>
  <c r="G997" i="1"/>
  <c r="G1001" i="1"/>
  <c r="G1005" i="1"/>
  <c r="G1009" i="1"/>
  <c r="G1013" i="1"/>
  <c r="G1017" i="1"/>
  <c r="G1021" i="1"/>
  <c r="G1025" i="1"/>
  <c r="G1029" i="1"/>
  <c r="G1033" i="1"/>
  <c r="G1037" i="1"/>
  <c r="G1041" i="1"/>
  <c r="H1043" i="1"/>
  <c r="G1043" i="1"/>
  <c r="H1045" i="1"/>
  <c r="G1045" i="1"/>
  <c r="G987" i="1"/>
  <c r="H987" i="1"/>
  <c r="G989" i="1"/>
  <c r="H989" i="1"/>
  <c r="H1067" i="1"/>
  <c r="G1067" i="1"/>
  <c r="H1069" i="1"/>
  <c r="G1069" i="1"/>
  <c r="H1071" i="1"/>
  <c r="G1071" i="1"/>
  <c r="H1073" i="1"/>
  <c r="G1073" i="1"/>
  <c r="H1075" i="1"/>
  <c r="G1075" i="1"/>
  <c r="H1077" i="1"/>
  <c r="G1077" i="1"/>
  <c r="H1079" i="1"/>
  <c r="G1079" i="1"/>
  <c r="H1081" i="1"/>
  <c r="G1081" i="1"/>
  <c r="H1057" i="1"/>
  <c r="H1058" i="1"/>
  <c r="H1059" i="1"/>
  <c r="H1060" i="1"/>
  <c r="H1061" i="1"/>
  <c r="H1062" i="1"/>
  <c r="H1063" i="1"/>
  <c r="H1064" i="1"/>
  <c r="G1312" i="1"/>
  <c r="G1316" i="1"/>
  <c r="G1320" i="1"/>
  <c r="G1324" i="1"/>
  <c r="G1328" i="1"/>
  <c r="G1332" i="1"/>
  <c r="G1336" i="1"/>
  <c r="G1340" i="1"/>
  <c r="G1344" i="1"/>
  <c r="G1348" i="1"/>
  <c r="G1352" i="1"/>
  <c r="G1356" i="1"/>
  <c r="G1360" i="1"/>
  <c r="G1364" i="1"/>
  <c r="G1368" i="1"/>
  <c r="G1372" i="1"/>
  <c r="G1376" i="1"/>
  <c r="G1380" i="1"/>
  <c r="G1387" i="1"/>
  <c r="G1391" i="1"/>
  <c r="G1395" i="1"/>
  <c r="G1399" i="1"/>
  <c r="G1403" i="1"/>
  <c r="I1441" i="1"/>
  <c r="G1448" i="1"/>
  <c r="I1448" i="1" s="1"/>
  <c r="I1451" i="1"/>
  <c r="G1458" i="1"/>
  <c r="I1462" i="1"/>
  <c r="G1467" i="1"/>
  <c r="I1467" i="1" s="1"/>
  <c r="I1472" i="1"/>
  <c r="I1477" i="1"/>
  <c r="G1487" i="1"/>
  <c r="H1487" i="1"/>
  <c r="G1491" i="1"/>
  <c r="H1491" i="1"/>
  <c r="G1495" i="1"/>
  <c r="H1495" i="1"/>
  <c r="G1503" i="1"/>
  <c r="H1503" i="1"/>
  <c r="G1507" i="1"/>
  <c r="H1507" i="1"/>
  <c r="G1511" i="1"/>
  <c r="H1511" i="1"/>
  <c r="G1515" i="1"/>
  <c r="H1515" i="1"/>
  <c r="G1519" i="1"/>
  <c r="H1519" i="1"/>
  <c r="G1523" i="1"/>
  <c r="H1523" i="1"/>
  <c r="G1527" i="1"/>
  <c r="H1527" i="1"/>
  <c r="G1531" i="1"/>
  <c r="H1531" i="1"/>
  <c r="G1535" i="1"/>
  <c r="H1535" i="1"/>
  <c r="G1539" i="1"/>
  <c r="H1539" i="1"/>
  <c r="G1543" i="1"/>
  <c r="H1543" i="1"/>
  <c r="G1547" i="1"/>
  <c r="H1547" i="1"/>
  <c r="G1551" i="1"/>
  <c r="H1551" i="1"/>
  <c r="G1555" i="1"/>
  <c r="H1555" i="1"/>
  <c r="G1559" i="1"/>
  <c r="H1559" i="1"/>
  <c r="G1563" i="1"/>
  <c r="H1563" i="1"/>
  <c r="G1567" i="1"/>
  <c r="H1567" i="1"/>
  <c r="G1571" i="1"/>
  <c r="H1571" i="1"/>
  <c r="G1575" i="1"/>
  <c r="H1575" i="1"/>
  <c r="G1579" i="1"/>
  <c r="H1579" i="1"/>
  <c r="J1442" i="1"/>
  <c r="H1442" i="1"/>
  <c r="G1442" i="1"/>
  <c r="I1442" i="1" s="1"/>
  <c r="C1518" i="1"/>
  <c r="I35" i="3"/>
  <c r="G1083" i="1"/>
  <c r="G1084" i="1"/>
  <c r="G1085" i="1"/>
  <c r="G1086" i="1"/>
  <c r="G1087" i="1"/>
  <c r="G1088" i="1"/>
  <c r="G1089" i="1"/>
  <c r="G1090" i="1"/>
  <c r="G1091" i="1"/>
  <c r="G1092" i="1"/>
  <c r="G1093" i="1"/>
  <c r="G1094" i="1"/>
  <c r="G1095"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4" i="1"/>
  <c r="G1318" i="1"/>
  <c r="G1322" i="1"/>
  <c r="G1326" i="1"/>
  <c r="G1330" i="1"/>
  <c r="G1334" i="1"/>
  <c r="G1338" i="1"/>
  <c r="G1342" i="1"/>
  <c r="G1346" i="1"/>
  <c r="G1350" i="1"/>
  <c r="G1354" i="1"/>
  <c r="G1358" i="1"/>
  <c r="G1362" i="1"/>
  <c r="G1366" i="1"/>
  <c r="G1370" i="1"/>
  <c r="G1374" i="1"/>
  <c r="G1378" i="1"/>
  <c r="G1382" i="1"/>
  <c r="G1385" i="1"/>
  <c r="G1389" i="1"/>
  <c r="G1393" i="1"/>
  <c r="G1397" i="1"/>
  <c r="G1401" i="1"/>
  <c r="I1439" i="1"/>
  <c r="I1443" i="1"/>
  <c r="I1463" i="1"/>
  <c r="I29" i="3"/>
  <c r="D1436" i="1"/>
  <c r="G1313" i="1"/>
  <c r="G1317" i="1"/>
  <c r="G1321" i="1"/>
  <c r="G1325" i="1"/>
  <c r="G1333" i="1"/>
  <c r="G1337" i="1"/>
  <c r="G1341" i="1"/>
  <c r="G1345" i="1"/>
  <c r="G1349" i="1"/>
  <c r="G1353" i="1"/>
  <c r="G1357" i="1"/>
  <c r="G1361" i="1"/>
  <c r="G1365" i="1"/>
  <c r="G1369" i="1"/>
  <c r="G1373" i="1"/>
  <c r="G1377" i="1"/>
  <c r="G1381" i="1"/>
  <c r="G1384" i="1"/>
  <c r="G1388" i="1"/>
  <c r="G1392" i="1"/>
  <c r="G1396" i="1"/>
  <c r="G1400" i="1"/>
  <c r="G1404" i="1"/>
  <c r="J1440" i="1"/>
  <c r="H1440" i="1"/>
  <c r="G1440" i="1"/>
  <c r="J1444" i="1"/>
  <c r="H1444" i="1"/>
  <c r="G1444" i="1"/>
  <c r="I1444" i="1" s="1"/>
  <c r="I1476" i="1"/>
  <c r="I24" i="3"/>
  <c r="H1446" i="1"/>
  <c r="I1446" i="1" s="1"/>
  <c r="H1448" i="1"/>
  <c r="H1450" i="1"/>
  <c r="I1450" i="1" s="1"/>
  <c r="H1452" i="1"/>
  <c r="I1452" i="1" s="1"/>
  <c r="H1456" i="1"/>
  <c r="I1456" i="1" s="1"/>
  <c r="H1458" i="1"/>
  <c r="H1460" i="1"/>
  <c r="I1460" i="1" s="1"/>
  <c r="H1463" i="1"/>
  <c r="H1465" i="1"/>
  <c r="I1465" i="1" s="1"/>
  <c r="H1467" i="1"/>
  <c r="H1469" i="1"/>
  <c r="H1470" i="1"/>
  <c r="H1471" i="1"/>
  <c r="I1471" i="1" s="1"/>
  <c r="H1473" i="1"/>
  <c r="I1473" i="1" s="1"/>
  <c r="H1475" i="1"/>
  <c r="H1476" i="1"/>
  <c r="H1478" i="1"/>
  <c r="I1478" i="1" s="1"/>
  <c r="D44" i="4"/>
  <c r="D50" i="4"/>
  <c r="D133" i="4"/>
  <c r="F153" i="4"/>
  <c r="F164" i="4"/>
  <c r="E196" i="4"/>
  <c r="F236" i="4"/>
  <c r="E299" i="4"/>
  <c r="D351" i="4"/>
  <c r="D363" i="4"/>
  <c r="D529" i="4"/>
  <c r="G143" i="9"/>
  <c r="E143" i="9" s="1"/>
  <c r="B143" i="9" s="1"/>
  <c r="F603" i="4"/>
  <c r="E644" i="4"/>
  <c r="D638" i="1" s="1"/>
  <c r="F13" i="5"/>
  <c r="D12" i="5"/>
  <c r="D69" i="5"/>
  <c r="D118" i="5"/>
  <c r="E206" i="5"/>
  <c r="E176" i="5" s="1"/>
  <c r="D129" i="6"/>
  <c r="J1439" i="1"/>
  <c r="J1441" i="1"/>
  <c r="J1443" i="1"/>
  <c r="F125" i="4"/>
  <c r="F169" i="4"/>
  <c r="D298" i="4"/>
  <c r="D311" i="4"/>
  <c r="D421" i="4"/>
  <c r="D459" i="4"/>
  <c r="F581" i="4"/>
  <c r="D580" i="4"/>
  <c r="F135" i="5"/>
  <c r="D134" i="5"/>
  <c r="D141" i="6"/>
  <c r="H21" i="9"/>
  <c r="D151" i="4"/>
  <c r="F263" i="4"/>
  <c r="E528" i="4"/>
  <c r="E68" i="5"/>
  <c r="G311" i="9"/>
  <c r="F206" i="5"/>
  <c r="F115" i="6"/>
  <c r="D114" i="6"/>
  <c r="G316" i="9"/>
  <c r="E316" i="9" s="1"/>
  <c r="D7" i="4"/>
  <c r="E82" i="4"/>
  <c r="D78" i="1" s="1"/>
  <c r="H78" i="1" s="1"/>
  <c r="D124" i="4"/>
  <c r="F345" i="4"/>
  <c r="F416" i="4"/>
  <c r="D484" i="4"/>
  <c r="D593" i="4"/>
  <c r="F79" i="5"/>
  <c r="D78" i="5"/>
  <c r="G291" i="9"/>
  <c r="E291" i="9" s="1"/>
  <c r="B291" i="9" s="1"/>
  <c r="F149" i="5"/>
  <c r="F180" i="5"/>
  <c r="E310" i="9"/>
  <c r="B310" i="9" s="1"/>
  <c r="E35" i="6"/>
  <c r="D89" i="6"/>
  <c r="E114" i="6"/>
  <c r="B25" i="9"/>
  <c r="B29" i="9"/>
  <c r="B33" i="9"/>
  <c r="B37" i="9"/>
  <c r="B41" i="9"/>
  <c r="B45" i="9"/>
  <c r="B49" i="9"/>
  <c r="B53" i="9"/>
  <c r="B57" i="9"/>
  <c r="B61" i="9"/>
  <c r="B65" i="9"/>
  <c r="B69" i="9"/>
  <c r="B73" i="9"/>
  <c r="B77" i="9"/>
  <c r="B81" i="9"/>
  <c r="B85" i="9"/>
  <c r="B89" i="9"/>
  <c r="B24" i="9"/>
  <c r="B28" i="9"/>
  <c r="B36" i="9"/>
  <c r="B48" i="9"/>
  <c r="B52" i="9"/>
  <c r="B56" i="9"/>
  <c r="B60" i="9"/>
  <c r="B64" i="9"/>
  <c r="B68" i="9"/>
  <c r="B72" i="9"/>
  <c r="B76" i="9"/>
  <c r="B80" i="9"/>
  <c r="B84" i="9"/>
  <c r="B88" i="9"/>
  <c r="D87" i="5"/>
  <c r="D176" i="5"/>
  <c r="E23" i="9"/>
  <c r="B23"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B96" i="9"/>
  <c r="B104" i="9"/>
  <c r="B112" i="9"/>
  <c r="B120" i="9"/>
  <c r="B128" i="9"/>
  <c r="G162" i="9"/>
  <c r="E162" i="9" s="1"/>
  <c r="B162" i="9" s="1"/>
  <c r="G183" i="9"/>
  <c r="E183" i="9" s="1"/>
  <c r="B183" i="9" s="1"/>
  <c r="G188" i="9"/>
  <c r="E188" i="9" s="1"/>
  <c r="B188" i="9" s="1"/>
  <c r="G191" i="9"/>
  <c r="E191" i="9" s="1"/>
  <c r="B191" i="9" s="1"/>
  <c r="G194" i="9"/>
  <c r="E194" i="9" s="1"/>
  <c r="B194" i="9" s="1"/>
  <c r="G202" i="9"/>
  <c r="E202" i="9" s="1"/>
  <c r="B202" i="9" s="1"/>
  <c r="G210" i="9"/>
  <c r="E210" i="9" s="1"/>
  <c r="B210" i="9" s="1"/>
  <c r="L213" i="9"/>
  <c r="F220" i="9"/>
  <c r="B220" i="9" s="1"/>
  <c r="F228" i="9"/>
  <c r="B228" i="9" s="1"/>
  <c r="F236" i="9"/>
  <c r="B236" i="9" s="1"/>
  <c r="F244" i="9"/>
  <c r="B244" i="9" s="1"/>
  <c r="F252" i="9"/>
  <c r="B252" i="9" s="1"/>
  <c r="F260" i="9"/>
  <c r="B260" i="9" s="1"/>
  <c r="F268" i="9"/>
  <c r="B268" i="9" s="1"/>
  <c r="B273" i="9"/>
  <c r="G280" i="9"/>
  <c r="E280" i="9" s="1"/>
  <c r="B280" i="9" s="1"/>
  <c r="G161" i="9"/>
  <c r="E161" i="9" s="1"/>
  <c r="B161" i="9" s="1"/>
  <c r="G165" i="9"/>
  <c r="G166" i="9"/>
  <c r="G185" i="9"/>
  <c r="E185" i="9" s="1"/>
  <c r="B185" i="9" s="1"/>
  <c r="G193" i="9"/>
  <c r="E193" i="9" s="1"/>
  <c r="B193" i="9" s="1"/>
  <c r="G196" i="9"/>
  <c r="E196" i="9" s="1"/>
  <c r="B196" i="9" s="1"/>
  <c r="G201" i="9"/>
  <c r="E201" i="9" s="1"/>
  <c r="B201" i="9" s="1"/>
  <c r="G204" i="9"/>
  <c r="E204" i="9" s="1"/>
  <c r="B204" i="9" s="1"/>
  <c r="G209" i="9"/>
  <c r="E209" i="9" s="1"/>
  <c r="B209" i="9" s="1"/>
  <c r="G212" i="9"/>
  <c r="E212" i="9" s="1"/>
  <c r="B212" i="9" s="1"/>
  <c r="G164" i="9"/>
  <c r="E164" i="9" s="1"/>
  <c r="B164" i="9" s="1"/>
  <c r="H165" i="9"/>
  <c r="G184" i="9"/>
  <c r="E184" i="9" s="1"/>
  <c r="B184" i="9" s="1"/>
  <c r="G187" i="9"/>
  <c r="E187" i="9" s="1"/>
  <c r="B187" i="9" s="1"/>
  <c r="G192" i="9"/>
  <c r="E192" i="9" s="1"/>
  <c r="G198" i="9"/>
  <c r="E198" i="9" s="1"/>
  <c r="B198" i="9" s="1"/>
  <c r="G206" i="9"/>
  <c r="E206" i="9" s="1"/>
  <c r="B206" i="9" s="1"/>
  <c r="B231" i="9"/>
  <c r="B263" i="9"/>
  <c r="G279" i="9"/>
  <c r="E279" i="9" s="1"/>
  <c r="B279" i="9" s="1"/>
  <c r="M213" i="9"/>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G163" i="9"/>
  <c r="E163" i="9" s="1"/>
  <c r="B163" i="9" s="1"/>
  <c r="G189" i="9"/>
  <c r="E189" i="9" s="1"/>
  <c r="B189" i="9" s="1"/>
  <c r="L192" i="9"/>
  <c r="F192" i="9" s="1"/>
  <c r="G197" i="9"/>
  <c r="E197" i="9" s="1"/>
  <c r="B197" i="9" s="1"/>
  <c r="G200" i="9"/>
  <c r="E200" i="9" s="1"/>
  <c r="B200" i="9" s="1"/>
  <c r="G205" i="9"/>
  <c r="E205" i="9" s="1"/>
  <c r="B205" i="9" s="1"/>
  <c r="G208" i="9"/>
  <c r="E208" i="9" s="1"/>
  <c r="B208" i="9" s="1"/>
  <c r="F215" i="9"/>
  <c r="B215" i="9" s="1"/>
  <c r="F223" i="9"/>
  <c r="B223" i="9" s="1"/>
  <c r="F231" i="9"/>
  <c r="F239" i="9"/>
  <c r="B239" i="9" s="1"/>
  <c r="F247" i="9"/>
  <c r="B247" i="9" s="1"/>
  <c r="F255" i="9"/>
  <c r="B255" i="9" s="1"/>
  <c r="F263" i="9"/>
  <c r="F271" i="9"/>
  <c r="B271" i="9" s="1"/>
  <c r="E293" i="9"/>
  <c r="B293" i="9" s="1"/>
  <c r="B299" i="9"/>
  <c r="F219" i="9"/>
  <c r="B219" i="9" s="1"/>
  <c r="F227" i="9"/>
  <c r="B227" i="9" s="1"/>
  <c r="F235" i="9"/>
  <c r="B235" i="9" s="1"/>
  <c r="F243" i="9"/>
  <c r="B243" i="9" s="1"/>
  <c r="F251" i="9"/>
  <c r="B251" i="9" s="1"/>
  <c r="F259" i="9"/>
  <c r="B259" i="9" s="1"/>
  <c r="F267" i="9"/>
  <c r="B267" i="9" s="1"/>
  <c r="E297" i="9"/>
  <c r="B297" i="9" s="1"/>
  <c r="H29" i="3" l="1"/>
  <c r="C1436" i="1"/>
  <c r="H1436" i="1" s="1"/>
  <c r="G1453" i="1"/>
  <c r="H1453" i="1"/>
  <c r="H1483" i="1"/>
  <c r="D42" i="8"/>
  <c r="K1451" i="9" s="1"/>
  <c r="H1499" i="1"/>
  <c r="H637" i="1"/>
  <c r="F643" i="4"/>
  <c r="F152" i="4"/>
  <c r="G21" i="9"/>
  <c r="E21" i="9" s="1"/>
  <c r="G148" i="1"/>
  <c r="F106" i="4"/>
  <c r="E151" i="4"/>
  <c r="I17" i="3" s="1"/>
  <c r="F163" i="4"/>
  <c r="H173" i="1"/>
  <c r="G159" i="1"/>
  <c r="G102" i="1"/>
  <c r="H23" i="3"/>
  <c r="C1214" i="1"/>
  <c r="F237" i="5"/>
  <c r="F245" i="5"/>
  <c r="C1222" i="1"/>
  <c r="H1216" i="1"/>
  <c r="I23" i="3"/>
  <c r="D1214" i="1"/>
  <c r="H1214" i="1" s="1"/>
  <c r="E7" i="5"/>
  <c r="E6" i="5" s="1"/>
  <c r="I22" i="3"/>
  <c r="E175" i="5"/>
  <c r="D1152" i="1" s="1"/>
  <c r="D1153" i="1"/>
  <c r="H19" i="9"/>
  <c r="E19" i="9" s="1"/>
  <c r="B19" i="9" s="1"/>
  <c r="E165" i="9"/>
  <c r="B165" i="9" s="1"/>
  <c r="D175" i="5"/>
  <c r="H22" i="3"/>
  <c r="F176" i="5"/>
  <c r="C1153" i="1"/>
  <c r="F89" i="6"/>
  <c r="C1383" i="1"/>
  <c r="B316" i="9"/>
  <c r="E315" i="9"/>
  <c r="I10" i="3" s="1"/>
  <c r="D420" i="4"/>
  <c r="F421" i="4"/>
  <c r="C415" i="1"/>
  <c r="F69" i="5"/>
  <c r="D68" i="5"/>
  <c r="C1047" i="1"/>
  <c r="D350" i="4"/>
  <c r="F351" i="4"/>
  <c r="C346" i="1"/>
  <c r="F44" i="4"/>
  <c r="C40" i="1"/>
  <c r="I1458" i="1"/>
  <c r="G78" i="1"/>
  <c r="F87" i="5"/>
  <c r="C1065" i="1"/>
  <c r="I25" i="3"/>
  <c r="D1329" i="1"/>
  <c r="F7" i="4"/>
  <c r="D6" i="4"/>
  <c r="C3" i="1"/>
  <c r="F114" i="6"/>
  <c r="H27" i="3"/>
  <c r="C1408" i="1"/>
  <c r="E636" i="4"/>
  <c r="D630" i="1" s="1"/>
  <c r="D522" i="1"/>
  <c r="F580" i="4"/>
  <c r="C574" i="1"/>
  <c r="F311" i="4"/>
  <c r="C306" i="1"/>
  <c r="F129" i="6"/>
  <c r="C1423" i="1"/>
  <c r="F12" i="5"/>
  <c r="D7" i="5"/>
  <c r="C990" i="1"/>
  <c r="E298" i="4"/>
  <c r="D294" i="1"/>
  <c r="F82" i="4"/>
  <c r="I1440" i="1"/>
  <c r="E635" i="4"/>
  <c r="D629" i="1" s="1"/>
  <c r="H1518" i="1"/>
  <c r="G1518" i="1"/>
  <c r="F593" i="4"/>
  <c r="C587" i="1"/>
  <c r="E311" i="9"/>
  <c r="B311" i="9" s="1"/>
  <c r="H28" i="3"/>
  <c r="C1435" i="1"/>
  <c r="D407" i="4"/>
  <c r="F298" i="4"/>
  <c r="C293" i="1"/>
  <c r="H311" i="9"/>
  <c r="D1183" i="1"/>
  <c r="F529" i="4"/>
  <c r="D528" i="4"/>
  <c r="C523" i="1"/>
  <c r="F133" i="4"/>
  <c r="C129" i="1"/>
  <c r="B192" i="9"/>
  <c r="E166" i="9"/>
  <c r="B166" i="9" s="1"/>
  <c r="F213" i="9"/>
  <c r="B213" i="9" s="1"/>
  <c r="I27" i="3"/>
  <c r="D1408" i="1"/>
  <c r="F78" i="5"/>
  <c r="C1056" i="1"/>
  <c r="F484" i="4"/>
  <c r="C478" i="1"/>
  <c r="F124" i="4"/>
  <c r="C120" i="1"/>
  <c r="I21" i="3"/>
  <c r="D1046" i="1"/>
  <c r="D289" i="4"/>
  <c r="H17" i="3"/>
  <c r="C147" i="1"/>
  <c r="F134" i="5"/>
  <c r="C1112" i="1"/>
  <c r="F459" i="4"/>
  <c r="C453" i="1"/>
  <c r="F118" i="5"/>
  <c r="C1096" i="1"/>
  <c r="G638" i="1"/>
  <c r="H638" i="1"/>
  <c r="F363" i="4"/>
  <c r="C358" i="1"/>
  <c r="F196" i="4"/>
  <c r="D192" i="1"/>
  <c r="F50" i="4"/>
  <c r="C46" i="1"/>
  <c r="E141" i="6"/>
  <c r="G318" i="9" s="1"/>
  <c r="E318" i="9" s="1"/>
  <c r="E6" i="4"/>
  <c r="G1436" i="1" l="1"/>
  <c r="C1517" i="1"/>
  <c r="H1517" i="1" s="1"/>
  <c r="I34" i="3"/>
  <c r="G314" i="9"/>
  <c r="E314" i="9" s="1"/>
  <c r="B314" i="9" s="1"/>
  <c r="G313" i="9"/>
  <c r="E313" i="9" s="1"/>
  <c r="B313" i="9" s="1"/>
  <c r="F151" i="4"/>
  <c r="E289" i="4"/>
  <c r="F289" i="4" s="1"/>
  <c r="D147" i="1"/>
  <c r="G147" i="1" s="1"/>
  <c r="H1222" i="1"/>
  <c r="G1222" i="1"/>
  <c r="G1214" i="1"/>
  <c r="D985" i="1"/>
  <c r="I20" i="3"/>
  <c r="E317" i="9"/>
  <c r="B318" i="9"/>
  <c r="H147" i="1"/>
  <c r="G120" i="1"/>
  <c r="H120" i="1"/>
  <c r="G1056" i="1"/>
  <c r="H1056" i="1"/>
  <c r="G294" i="1"/>
  <c r="H294" i="1"/>
  <c r="F68" i="5"/>
  <c r="H21" i="3"/>
  <c r="C1046" i="1"/>
  <c r="F175" i="5"/>
  <c r="C1152" i="1"/>
  <c r="G587" i="1"/>
  <c r="H587" i="1"/>
  <c r="E407" i="4"/>
  <c r="D402" i="1" s="1"/>
  <c r="D293" i="1"/>
  <c r="G293" i="1" s="1"/>
  <c r="E408" i="4"/>
  <c r="D403" i="1" s="1"/>
  <c r="H1423" i="1"/>
  <c r="G1423" i="1"/>
  <c r="G574" i="1"/>
  <c r="H574" i="1"/>
  <c r="F528" i="4"/>
  <c r="D636" i="4"/>
  <c r="C522" i="1"/>
  <c r="H990" i="1"/>
  <c r="G990" i="1"/>
  <c r="H1408" i="1"/>
  <c r="G1408" i="1"/>
  <c r="D412" i="4"/>
  <c r="H16" i="3"/>
  <c r="D290" i="4"/>
  <c r="F6" i="4"/>
  <c r="C2" i="1"/>
  <c r="H278" i="9"/>
  <c r="D984" i="1"/>
  <c r="H40" i="1"/>
  <c r="G40" i="1"/>
  <c r="D408" i="4"/>
  <c r="F350" i="4"/>
  <c r="C345" i="1"/>
  <c r="G415" i="1"/>
  <c r="H415" i="1"/>
  <c r="H192" i="1"/>
  <c r="G192" i="1"/>
  <c r="G453" i="1"/>
  <c r="H453" i="1"/>
  <c r="H1183" i="1"/>
  <c r="G1183" i="1"/>
  <c r="F407" i="4"/>
  <c r="C402" i="1"/>
  <c r="G346" i="1"/>
  <c r="H346" i="1"/>
  <c r="F420" i="4"/>
  <c r="D635" i="4"/>
  <c r="C414" i="1"/>
  <c r="I28" i="3"/>
  <c r="D1435" i="1"/>
  <c r="H9" i="3" s="1"/>
  <c r="H523" i="1"/>
  <c r="G523" i="1"/>
  <c r="G1435" i="1"/>
  <c r="H3" i="1"/>
  <c r="G3" i="1"/>
  <c r="H1065" i="1"/>
  <c r="G1065" i="1"/>
  <c r="H1153" i="1"/>
  <c r="G1153" i="1"/>
  <c r="I16" i="3"/>
  <c r="E412" i="4"/>
  <c r="D2" i="1"/>
  <c r="H46" i="1"/>
  <c r="G46" i="1"/>
  <c r="G358" i="1"/>
  <c r="H358" i="1"/>
  <c r="H1096" i="1"/>
  <c r="G1096" i="1"/>
  <c r="H1112" i="1"/>
  <c r="G1112" i="1"/>
  <c r="G478" i="1"/>
  <c r="H478" i="1"/>
  <c r="H293" i="1"/>
  <c r="D291" i="4"/>
  <c r="D413" i="4"/>
  <c r="C285" i="1"/>
  <c r="G129" i="1"/>
  <c r="H129" i="1"/>
  <c r="F141" i="6"/>
  <c r="F7" i="5"/>
  <c r="D6" i="5"/>
  <c r="H20" i="3"/>
  <c r="C985" i="1"/>
  <c r="G306" i="1"/>
  <c r="H306" i="1"/>
  <c r="B21" i="9"/>
  <c r="H1329" i="1"/>
  <c r="G1329" i="1"/>
  <c r="G1047" i="1"/>
  <c r="H1047" i="1"/>
  <c r="H1383" i="1"/>
  <c r="G1383" i="1"/>
  <c r="G1517" i="1" l="1"/>
  <c r="H11" i="3"/>
  <c r="E312" i="9"/>
  <c r="H1435" i="1"/>
  <c r="D285" i="1"/>
  <c r="H285" i="1" s="1"/>
  <c r="E290" i="4"/>
  <c r="D286" i="1" s="1"/>
  <c r="E291" i="4"/>
  <c r="D287" i="1" s="1"/>
  <c r="E413" i="4"/>
  <c r="F413" i="4" s="1"/>
  <c r="G285" i="1"/>
  <c r="G285" i="9"/>
  <c r="E285" i="9" s="1"/>
  <c r="B285" i="9" s="1"/>
  <c r="G278" i="9"/>
  <c r="E278" i="9" s="1"/>
  <c r="F6" i="5"/>
  <c r="C984" i="1"/>
  <c r="D415" i="4"/>
  <c r="D640" i="4"/>
  <c r="C408" i="1"/>
  <c r="F408" i="4"/>
  <c r="C403" i="1"/>
  <c r="F636" i="4"/>
  <c r="C630" i="1"/>
  <c r="H1046" i="1"/>
  <c r="G1046" i="1"/>
  <c r="E639" i="4"/>
  <c r="D407" i="1"/>
  <c r="H2" i="1"/>
  <c r="G2" i="1"/>
  <c r="D414" i="4"/>
  <c r="D639" i="4"/>
  <c r="F412" i="4"/>
  <c r="C407" i="1"/>
  <c r="G985" i="1"/>
  <c r="H985" i="1"/>
  <c r="C287" i="1"/>
  <c r="G414" i="1"/>
  <c r="H414" i="1"/>
  <c r="G345" i="1"/>
  <c r="H345" i="1"/>
  <c r="G1152" i="1"/>
  <c r="H1152" i="1"/>
  <c r="K3" i="9"/>
  <c r="I9" i="3"/>
  <c r="F635" i="4"/>
  <c r="C629" i="1"/>
  <c r="G402" i="1"/>
  <c r="H402" i="1"/>
  <c r="F290" i="4"/>
  <c r="C286" i="1"/>
  <c r="G522" i="1"/>
  <c r="H522" i="1"/>
  <c r="I11" i="3" l="1"/>
  <c r="N3" i="9"/>
  <c r="F291" i="4"/>
  <c r="E414" i="4"/>
  <c r="D409" i="1" s="1"/>
  <c r="D408" i="1"/>
  <c r="G408" i="1" s="1"/>
  <c r="E640" i="4"/>
  <c r="E642" i="4" s="1"/>
  <c r="E415" i="4"/>
  <c r="D410" i="1" s="1"/>
  <c r="G403" i="1"/>
  <c r="H403" i="1"/>
  <c r="D642" i="4"/>
  <c r="C634" i="1"/>
  <c r="E277" i="9"/>
  <c r="B278" i="9"/>
  <c r="G286" i="1"/>
  <c r="H286" i="1"/>
  <c r="G629" i="1"/>
  <c r="H629" i="1"/>
  <c r="D641" i="4"/>
  <c r="F639" i="4"/>
  <c r="C633" i="1"/>
  <c r="F414" i="4"/>
  <c r="C409" i="1"/>
  <c r="H630" i="1"/>
  <c r="G630" i="1"/>
  <c r="H408" i="1"/>
  <c r="H8" i="3"/>
  <c r="G984" i="1"/>
  <c r="H984" i="1"/>
  <c r="G287" i="1"/>
  <c r="H287" i="1"/>
  <c r="G407" i="1"/>
  <c r="H407" i="1"/>
  <c r="D633" i="1"/>
  <c r="C410" i="1"/>
  <c r="F415" i="4" l="1"/>
  <c r="E641" i="4"/>
  <c r="E646" i="4" s="1"/>
  <c r="F640" i="4"/>
  <c r="D634" i="1"/>
  <c r="H634" i="1" s="1"/>
  <c r="M3" i="9"/>
  <c r="I8" i="3"/>
  <c r="G409" i="1"/>
  <c r="H409" i="1"/>
  <c r="D645" i="4"/>
  <c r="F641" i="4"/>
  <c r="C635" i="1"/>
  <c r="D646" i="4"/>
  <c r="F642" i="4"/>
  <c r="C636" i="1"/>
  <c r="D636" i="1"/>
  <c r="G633" i="1"/>
  <c r="H633" i="1"/>
  <c r="D635" i="1"/>
  <c r="G410" i="1"/>
  <c r="H410" i="1"/>
  <c r="G634" i="1" l="1"/>
  <c r="E645" i="4"/>
  <c r="G276" i="9" s="1"/>
  <c r="E276" i="9" s="1"/>
  <c r="B276" i="9" s="1"/>
  <c r="I18" i="3"/>
  <c r="I19" i="3"/>
  <c r="D640" i="1"/>
  <c r="G635" i="1"/>
  <c r="H635" i="1"/>
  <c r="G636" i="1"/>
  <c r="H636" i="1"/>
  <c r="F645" i="4"/>
  <c r="H18" i="3"/>
  <c r="C639" i="1"/>
  <c r="F646" i="4"/>
  <c r="H19" i="3"/>
  <c r="C640" i="1"/>
  <c r="D639" i="1" l="1"/>
  <c r="G639" i="1" s="1"/>
  <c r="H7" i="3"/>
  <c r="J3" i="9" s="1"/>
  <c r="H639" i="1"/>
  <c r="G640" i="1"/>
  <c r="H640" i="1"/>
  <c r="G274" i="9" l="1"/>
  <c r="H274" i="9"/>
  <c r="M272" i="9"/>
  <c r="L272" i="9"/>
  <c r="H18" i="9"/>
  <c r="G18" i="9"/>
  <c r="G16" i="9"/>
  <c r="L16" i="9"/>
  <c r="L15" i="9"/>
  <c r="I13" i="9"/>
  <c r="M15" i="9"/>
  <c r="K7" i="9"/>
  <c r="I7" i="9"/>
  <c r="K13" i="9"/>
  <c r="K8" i="9"/>
  <c r="J13" i="9"/>
  <c r="J9" i="9"/>
  <c r="K6" i="9"/>
  <c r="I17" i="9"/>
  <c r="H15" i="9"/>
  <c r="I5" i="9"/>
  <c r="G15" i="9"/>
  <c r="J7" i="9"/>
  <c r="I9" i="9"/>
  <c r="K9" i="9"/>
  <c r="I8" i="9"/>
  <c r="H17" i="9"/>
  <c r="J8" i="9"/>
  <c r="H16" i="9"/>
  <c r="K10" i="9"/>
  <c r="J12" i="9"/>
  <c r="K5" i="9"/>
  <c r="J10" i="9"/>
  <c r="J5" i="9"/>
  <c r="J11" i="9"/>
  <c r="G17" i="9"/>
  <c r="M16" i="9"/>
  <c r="K11" i="9"/>
  <c r="J17" i="9"/>
  <c r="I12" i="9"/>
  <c r="J6" i="9"/>
  <c r="I11" i="9"/>
  <c r="I6" i="9"/>
  <c r="K12" i="9"/>
  <c r="F272" i="9" l="1"/>
  <c r="F20" i="9" s="1"/>
  <c r="E18" i="9"/>
  <c r="B18" i="9" s="1"/>
  <c r="E12" i="9"/>
  <c r="B12" i="9" s="1"/>
  <c r="E9" i="9"/>
  <c r="B9" i="9" s="1"/>
  <c r="E17" i="9"/>
  <c r="B17" i="9" s="1"/>
  <c r="F16" i="9"/>
  <c r="E6" i="9"/>
  <c r="B6" i="9" s="1"/>
  <c r="E16" i="9"/>
  <c r="B272" i="9"/>
  <c r="E8" i="9"/>
  <c r="B8" i="9" s="1"/>
  <c r="E15" i="9"/>
  <c r="E13" i="9"/>
  <c r="B13" i="9" s="1"/>
  <c r="E11" i="9"/>
  <c r="B11" i="9" s="1"/>
  <c r="E10" i="9"/>
  <c r="B10" i="9" s="1"/>
  <c r="E5" i="9"/>
  <c r="E7" i="9"/>
  <c r="B7" i="9" s="1"/>
  <c r="F15" i="9"/>
  <c r="E274" i="9"/>
  <c r="F14" i="9" l="1"/>
  <c r="F3" i="9" s="1"/>
  <c r="B16" i="9"/>
  <c r="B274" i="9"/>
  <c r="E20" i="9"/>
  <c r="I7" i="3" s="1"/>
  <c r="B5" i="9"/>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<sst xmlns="http://schemas.openxmlformats.org/spreadsheetml/2006/main" count="4374" uniqueCount="3426">
  <si>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</si>
  <si>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</si>
  <si>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</si>
  <si>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</si>
  <si>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</si>
  <si>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</si>
  <si>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</si>
  <si>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</si>
  <si>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</si>
  <si>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</si>
  <si>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</si>
  <si>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</si>
  <si>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</si>
  <si>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</si>
  <si>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</si>
  <si>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</si>
  <si>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</si>
  <si>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</si>
  <si>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</si>
  <si>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</si>
  <si>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</si>
  <si>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</si>
  <si>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</si>
  <si>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</si>
  <si>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</si>
  <si>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</si>
  <si>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</si>
  <si>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</si>
  <si>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</si>
  <si>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</si>
  <si>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</si>
  <si>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</si>
  <si>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</si>
  <si>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</si>
  <si>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</si>
  <si>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</si>
  <si>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</si>
  <si>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</si>
  <si>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</si>
  <si>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</si>
  <si>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</si>
  <si>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</si>
  <si>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</si>
  <si>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</si>
  <si>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</si>
  <si>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</si>
  <si>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</si>
  <si>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</si>
  <si>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18475 - TEHNIČKA I INDUSTRIJSKA ŠKOLA Ruđera Boškovića u Sinju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</si>
  <si>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</si>
  <si>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</si>
  <si>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</si>
  <si>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</si>
  <si>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</si>
  <si>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</si>
  <si>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</si>
  <si>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</si>
  <si>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</si>
  <si>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</si>
  <si>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</si>
  <si>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</si>
  <si>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</si>
  <si>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</si>
  <si>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</si>
  <si>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</si>
  <si>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</si>
  <si>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</si>
  <si>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</si>
  <si>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</si>
  <si>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</si>
  <si>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</si>
  <si>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</si>
  <si>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</si>
  <si>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</si>
  <si>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</si>
  <si>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</si>
  <si>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</si>
  <si>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</si>
  <si>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</si>
  <si>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</si>
  <si>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</si>
  <si>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</si>
  <si>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</si>
  <si>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</si>
  <si>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</si>
  <si>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</si>
  <si>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</si>
  <si>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</si>
  <si>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</si>
  <si>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</si>
  <si>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</si>
  <si>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</si>
  <si>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</si>
  <si>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</si>
  <si>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</si>
  <si>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</si>
  <si>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</si>
  <si>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</si>
  <si>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</si>
  <si>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</si>
  <si>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</si>
  <si>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</si>
  <si>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</si>
  <si>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</si>
  <si>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</si>
  <si>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</si>
  <si>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</si>
  <si>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</si>
  <si>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</si>
  <si>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</si>
  <si>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</si>
  <si>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</si>
  <si>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</si>
  <si>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</si>
  <si>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</si>
  <si>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</si>
  <si>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</si>
  <si>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</si>
  <si>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</si>
  <si>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</si>
  <si>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</si>
  <si>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</si>
  <si>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</si>
  <si>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</si>
  <si>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</si>
  <si>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</si>
  <si>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</si>
  <si>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</si>
  <si>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</si>
  <si>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</si>
  <si>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</si>
  <si>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</si>
  <si>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</si>
  <si>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</si>
  <si>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</si>
  <si>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</si>
  <si>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</si>
  <si>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</si>
  <si>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</si>
  <si>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</si>
  <si>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</si>
  <si>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</si>
  <si>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</si>
  <si>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</si>
  <si>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</si>
  <si>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</si>
  <si>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</si>
  <si>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</si>
  <si>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</si>
  <si>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</si>
  <si>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</si>
  <si>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</si>
  <si>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</si>
  <si>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</si>
  <si>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</si>
  <si>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</si>
  <si>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</si>
  <si>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</si>
  <si>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</si>
  <si>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</si>
  <si>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</si>
  <si>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</si>
  <si>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</si>
  <si>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</si>
  <si>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</si>
  <si>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</si>
  <si>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</si>
  <si>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</si>
  <si>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</si>
  <si>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</si>
  <si>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</si>
  <si>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</si>
  <si>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</si>
  <si>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</si>
  <si>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</si>
  <si>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</si>
  <si>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</si>
  <si>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</si>
  <si>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</si>
  <si>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</si>
  <si>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</si>
  <si>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</si>
  <si>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</si>
  <si>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</si>
  <si>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</si>
  <si>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</si>
  <si>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</si>
  <si>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</si>
  <si>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</si>
  <si>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</si>
  <si>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</si>
  <si>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</si>
  <si>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</si>
  <si>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</si>
  <si>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</si>
  <si>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</si>
  <si>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</si>
  <si>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</si>
  <si>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</si>
  <si>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</si>
  <si>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</si>
  <si>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</si>
  <si>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</si>
  <si>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</si>
  <si>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</si>
  <si>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</si>
  <si>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</si>
  <si>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</si>
  <si>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</si>
  <si>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</si>
  <si>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</si>
  <si>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</si>
  <si>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</si>
  <si>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</si>
  <si>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</si>
  <si>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</si>
  <si>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</si>
  <si>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</si>
  <si>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</si>
  <si>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</si>
  <si>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</si>
  <si>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</si>
  <si>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</si>
  <si>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</si>
  <si>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</si>
  <si>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</si>
  <si>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</si>
  <si>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</si>
  <si>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</si>
  <si>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</si>
  <si>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</si>
  <si>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</si>
  <si>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</si>
  <si>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</si>
  <si>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</si>
  <si>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</si>
  <si>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</si>
  <si>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</si>
  <si>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</si>
  <si>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</si>
  <si>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</si>
  <si>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</si>
  <si>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</si>
  <si>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</si>
  <si>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</si>
  <si>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</si>
  <si>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</si>
  <si>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</si>
  <si>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</si>
  <si>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</si>
  <si>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</si>
  <si>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</si>
  <si>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</si>
  <si>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</si>
  <si>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</si>
  <si>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</si>
  <si>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</si>
  <si>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</si>
  <si>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</si>
  <si>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</si>
  <si>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</si>
  <si>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</si>
  <si>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</si>
  <si>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</si>
  <si>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</si>
  <si>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</si>
  <si>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</si>
  <si>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</si>
  <si>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</si>
  <si>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</si>
  <si>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</si>
  <si>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</si>
  <si>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</si>
  <si>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</si>
  <si>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</si>
  <si>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</si>
  <si>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</si>
  <si>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</si>
  <si>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</si>
  <si>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</si>
  <si>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</si>
  <si>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</si>
  <si>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</si>
  <si>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</si>
  <si>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</si>
  <si>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</si>
  <si>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</si>
  <si>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</si>
  <si>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</si>
  <si>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</si>
  <si>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</si>
  <si>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</si>
  <si>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</si>
  <si>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</si>
  <si>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</si>
  <si>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</si>
  <si>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</si>
  <si>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</si>
  <si>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</si>
  <si>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</si>
  <si>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</si>
  <si>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</si>
  <si>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</si>
  <si>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</si>
  <si>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</si>
  <si>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</si>
  <si>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</si>
  <si>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</si>
  <si>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</si>
  <si>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</si>
  <si>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</si>
  <si>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</si>
  <si>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</si>
  <si>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</si>
  <si>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</si>
  <si>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</si>
  <si>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</si>
  <si>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</si>
  <si>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</si>
  <si>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</si>
  <si>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</si>
  <si>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</si>
  <si>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</si>
  <si>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</si>
  <si>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</si>
  <si>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</si>
  <si>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</si>
  <si>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</si>
  <si>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</si>
  <si>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</si>
  <si>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</si>
  <si>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</si>
  <si>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</si>
  <si>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</si>
  <si>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</si>
  <si>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</si>
  <si>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</si>
  <si>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</si>
  <si>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</si>
  <si>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</si>
  <si>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</si>
  <si>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</si>
  <si>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</si>
  <si>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</si>
  <si>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</si>
  <si>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</si>
  <si>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</si>
  <si>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</si>
  <si>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</si>
  <si>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</si>
  <si>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</si>
  <si>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</si>
  <si>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</si>
  <si>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</si>
  <si>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</si>
  <si>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</si>
  <si>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</si>
  <si>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</si>
  <si>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</si>
  <si>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</si>
  <si>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</si>
  <si>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</si>
  <si>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</si>
  <si>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</si>
  <si>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</si>
  <si>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</si>
  <si>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</si>
  <si>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</si>
  <si>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</si>
  <si>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</si>
  <si>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</si>
  <si>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</si>
  <si>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</si>
  <si>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</si>
  <si>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</si>
  <si>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</si>
  <si>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</si>
  <si>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</si>
  <si>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</si>
  <si>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</si>
  <si>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</si>
  <si>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</si>
  <si>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</si>
  <si>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</si>
  <si>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</si>
  <si>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</si>
  <si>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</si>
  <si>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</si>
  <si>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</si>
  <si>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</si>
  <si>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</si>
  <si>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</si>
  <si>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</si>
  <si>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</si>
  <si>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</si>
  <si>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</si>
  <si>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</si>
  <si>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</si>
  <si>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</si>
  <si>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</si>
  <si>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</si>
  <si>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</si>
  <si>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</si>
  <si>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</si>
  <si>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</si>
  <si>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</si>
  <si>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</si>
  <si>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</si>
  <si>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</si>
  <si>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</si>
  <si>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</si>
  <si>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</si>
  <si>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</si>
  <si>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</si>
  <si>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</si>
  <si>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</si>
  <si>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</si>
  <si>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</si>
  <si>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</si>
  <si>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</si>
  <si>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</si>
  <si>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</si>
  <si>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</si>
  <si>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</si>
  <si>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</si>
  <si>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</si>
  <si>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</si>
  <si>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</si>
  <si>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</si>
  <si>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</si>
  <si>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</si>
  <si>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</si>
  <si>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</si>
  <si>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</si>
  <si>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</si>
  <si>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</si>
  <si>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</si>
  <si>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</si>
  <si>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</si>
  <si>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</si>
  <si>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</si>
  <si>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</si>
  <si>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</si>
  <si>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</si>
  <si>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</si>
  <si>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</si>
  <si>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</si>
  <si>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</si>
  <si>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</si>
  <si>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</si>
  <si>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</si>
  <si>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</si>
  <si>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</si>
  <si>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</si>
  <si>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</si>
  <si>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</si>
  <si>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</si>
  <si>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</si>
  <si>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</si>
  <si>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</si>
  <si>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</si>
  <si>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</si>
  <si>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</si>
  <si>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</si>
  <si>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</si>
  <si>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</si>
  <si>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</si>
  <si>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</si>
  <si>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</si>
  <si>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</si>
  <si>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</si>
  <si>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</si>
  <si>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</si>
  <si>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</si>
  <si>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</si>
  <si>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</si>
  <si>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</si>
  <si>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</si>
  <si>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</si>
  <si>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</si>
  <si>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</si>
  <si>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</si>
  <si>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</si>
  <si>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</si>
  <si>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</si>
  <si>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</si>
  <si>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</si>
  <si>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</si>
  <si>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</si>
  <si>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</si>
  <si>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</si>
  <si>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</si>
  <si>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</si>
  <si>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</si>
  <si>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</si>
  <si>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</si>
  <si>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</si>
  <si>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</si>
  <si>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</si>
  <si>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</si>
  <si>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</si>
  <si>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</si>
  <si>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</si>
  <si>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</si>
  <si>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</si>
  <si>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</si>
  <si>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</si>
  <si>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</si>
  <si>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</si>
  <si>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</si>
  <si>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</si>
  <si>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</si>
  <si>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</si>
  <si>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</si>
  <si>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</si>
  <si>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</si>
  <si>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</si>
  <si>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</si>
  <si>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</si>
  <si>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</si>
  <si>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</si>
  <si>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</si>
  <si>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</si>
  <si>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</si>
  <si>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</si>
  <si>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</si>
  <si>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</si>
  <si>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</si>
  <si>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</si>
  <si>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</si>
  <si>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</si>
  <si>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</si>
  <si>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</si>
  <si>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</si>
  <si>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</si>
  <si>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</si>
  <si>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</si>
  <si>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</si>
  <si>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</si>
  <si>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</si>
  <si>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</si>
  <si>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</si>
  <si>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</si>
  <si>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</si>
  <si>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</si>
  <si>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</si>
  <si>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</si>
  <si>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</si>
  <si>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</si>
  <si>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</si>
  <si>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</si>
  <si>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</si>
  <si>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</si>
  <si>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</si>
  <si>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</si>
  <si>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</si>
  <si>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</si>
  <si>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</si>
  <si>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</si>
  <si>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</si>
  <si>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</si>
  <si>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</si>
  <si>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</si>
  <si>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</si>
  <si>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</si>
  <si>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</si>
  <si>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</si>
  <si>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</si>
  <si>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</si>
  <si>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</si>
  <si>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</si>
  <si>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</si>
  <si>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</si>
  <si>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</si>
  <si>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</si>
  <si>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</si>
  <si>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</si>
  <si>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</si>
  <si>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</si>
  <si>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</si>
  <si>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</si>
  <si>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</si>
  <si>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</si>
  <si>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</si>
  <si>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</si>
  <si>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</si>
  <si>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</si>
  <si>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</si>
  <si>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</si>
  <si>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</si>
  <si>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</si>
  <si>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</si>
  <si>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</si>
  <si>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</si>
  <si>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</si>
  <si>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</si>
  <si>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</si>
  <si>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</si>
  <si>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</si>
  <si>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</si>
  <si>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</si>
  <si>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</si>
  <si>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</si>
  <si>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</si>
  <si>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</si>
  <si>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</si>
  <si>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</si>
  <si>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</si>
  <si>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</si>
  <si>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</si>
  <si>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</si>
  <si>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</si>
  <si>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</si>
  <si>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</si>
  <si>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</si>
  <si>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</si>
  <si>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</si>
  <si>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</si>
  <si>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</si>
  <si>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</si>
  <si>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</si>
  <si>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</si>
  <si>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</si>
  <si>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</si>
  <si>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</si>
  <si>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</si>
  <si>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</si>
  <si>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</si>
  <si>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</si>
  <si>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</si>
  <si>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</si>
  <si>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</si>
  <si>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</si>
  <si>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</si>
  <si>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</si>
  <si>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</si>
  <si>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</si>
  <si>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</si>
  <si>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</si>
  <si>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</si>
  <si>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</si>
  <si>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</si>
  <si>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</si>
  <si>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</si>
  <si>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</si>
  <si>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</si>
  <si>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</si>
  <si>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</si>
  <si>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</si>
  <si>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</si>
  <si>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</si>
  <si>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</si>
  <si>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</si>
  <si>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</si>
  <si>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</si>
  <si>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</si>
  <si>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</si>
  <si>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</si>
  <si>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</si>
  <si>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</si>
  <si>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</si>
  <si>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</si>
  <si>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</si>
  <si>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</si>
  <si>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</si>
  <si>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</si>
  <si>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</si>
  <si>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</si>
  <si>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</si>
  <si>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</si>
  <si>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</si>
  <si>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</si>
  <si>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</si>
  <si>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</si>
  <si>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</si>
  <si>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</si>
  <si>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</si>
  <si>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</si>
  <si>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</si>
  <si>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</si>
  <si>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</si>
  <si>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</si>
  <si>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</si>
  <si>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</si>
  <si>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</si>
  <si>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</si>
  <si>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</si>
  <si>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</si>
  <si>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</si>
  <si>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</si>
  <si>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</si>
  <si>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</si>
  <si>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</si>
  <si>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</si>
  <si>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</si>
  <si>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</si>
  <si>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</si>
  <si>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</si>
  <si>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</si>
  <si>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</si>
  <si>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</si>
  <si>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</si>
  <si>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</si>
  <si>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</si>
  <si>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</si>
  <si>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</si>
  <si>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</si>
  <si>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</si>
  <si>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</si>
  <si>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</si>
  <si>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</si>
  <si>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</si>
  <si>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</si>
  <si>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</si>
  <si>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</si>
  <si>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</si>
  <si>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</si>
  <si>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</si>
  <si>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</si>
  <si>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</si>
  <si>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</si>
  <si>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</si>
  <si>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</si>
  <si>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</si>
  <si>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</si>
  <si>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</si>
  <si>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</si>
  <si>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</si>
  <si>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</si>
  <si>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</si>
  <si>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</si>
  <si>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</si>
  <si>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</si>
  <si>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</si>
  <si>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</si>
  <si>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</si>
  <si>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</si>
  <si>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</si>
  <si>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</si>
  <si>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</si>
  <si>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</si>
  <si>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</si>
  <si>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</si>
  <si>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</si>
  <si>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</si>
  <si>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</si>
  <si>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</si>
  <si>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</si>
  <si>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</si>
  <si>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</si>
  <si>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</si>
  <si>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</si>
  <si>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</si>
  <si>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</si>
  <si>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</si>
  <si>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</si>
  <si>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</si>
  <si>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</si>
  <si>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</si>
  <si>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</si>
  <si>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</si>
  <si>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</si>
  <si>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</si>
  <si>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</si>
  <si>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</si>
  <si>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</si>
  <si>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</si>
  <si>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</si>
  <si>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</si>
  <si>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</si>
  <si>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</si>
  <si>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</si>
  <si>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</si>
  <si>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</si>
  <si>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</si>
  <si>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</si>
  <si>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</si>
  <si>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</si>
  <si>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</si>
  <si>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</si>
  <si>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</si>
  <si>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</si>
  <si>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</si>
  <si>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</si>
  <si>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</si>
  <si>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</si>
  <si>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</si>
  <si>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</si>
  <si>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</si>
  <si>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</si>
  <si>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</si>
  <si>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</si>
  <si>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</si>
  <si>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</si>
  <si>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</si>
  <si>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</si>
  <si>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</si>
  <si>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</si>
  <si>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</si>
  <si>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</si>
  <si>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</si>
  <si>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</si>
  <si>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</si>
  <si>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</si>
  <si>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</si>
  <si>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</si>
  <si>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</si>
  <si>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</si>
  <si>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</si>
  <si>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</si>
  <si>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</si>
  <si>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</si>
  <si>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</si>
  <si>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</si>
  <si>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</si>
  <si>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</si>
  <si>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</si>
  <si>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</si>
  <si>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</si>
  <si>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</si>
  <si>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</si>
  <si>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</si>
  <si>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</si>
  <si>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</si>
  <si>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</si>
  <si>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</si>
  <si>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</si>
  <si>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</si>
  <si>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</si>
  <si>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</si>
  <si>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</si>
  <si>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</si>
  <si>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</si>
  <si>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</si>
  <si>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</si>
  <si>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</si>
  <si>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</si>
  <si>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</si>
  <si>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</si>
  <si>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</si>
  <si>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</si>
  <si>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</si>
  <si>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</si>
  <si>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</si>
  <si>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</si>
  <si>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</si>
  <si>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</si>
  <si>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</si>
  <si>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</si>
  <si>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</si>
  <si>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</si>
  <si>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</si>
  <si>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</si>
  <si>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</si>
  <si>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</si>
  <si>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</si>
  <si>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</si>
  <si>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</si>
  <si>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</si>
  <si>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</si>
  <si>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</si>
  <si>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</si>
  <si>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</si>
  <si>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</si>
  <si>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</si>
  <si>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</si>
  <si>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</si>
  <si>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</si>
  <si>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</si>
  <si>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</si>
  <si>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</si>
  <si>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</si>
  <si>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</si>
  <si>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</si>
  <si>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</si>
  <si>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</si>
  <si>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</si>
  <si>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</si>
  <si>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</si>
  <si>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</si>
  <si>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</si>
  <si>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</si>
  <si>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</si>
  <si>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</si>
  <si>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</si>
  <si>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</si>
  <si>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</si>
  <si>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</si>
  <si>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</si>
  <si>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</si>
  <si>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</si>
  <si>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</si>
  <si>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</si>
  <si>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</si>
  <si>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</si>
  <si>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</si>
  <si>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</si>
  <si>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</si>
  <si>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</si>
  <si>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</si>
  <si>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</si>
  <si>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</si>
  <si>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</si>
  <si>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</si>
  <si>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</si>
  <si>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</si>
  <si>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</si>
  <si>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</si>
  <si>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</si>
  <si>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</si>
  <si>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</si>
  <si>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</si>
  <si>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</si>
  <si>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</si>
  <si>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</si>
  <si>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</si>
  <si>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</si>
  <si>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</si>
  <si>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</si>
  <si>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</si>
  <si>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</si>
  <si>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</si>
  <si>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</si>
  <si>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</si>
  <si>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</si>
  <si>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</si>
  <si>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</si>
  <si>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</si>
  <si>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</si>
  <si>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</si>
  <si>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</si>
  <si>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</si>
  <si>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</si>
  <si>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</si>
  <si>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</si>
  <si>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</si>
  <si>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</si>
  <si>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</si>
  <si>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</si>
  <si>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</si>
  <si>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</si>
  <si>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</si>
  <si>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</si>
  <si>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</si>
  <si>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</si>
  <si>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</si>
  <si>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</si>
  <si>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</si>
  <si>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</si>
  <si>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</si>
  <si>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</si>
  <si>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</si>
  <si>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</si>
  <si>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</si>
  <si>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</si>
  <si>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</si>
  <si>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</si>
  <si>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</si>
  <si>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</si>
  <si>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</si>
  <si>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</si>
  <si>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</si>
  <si>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</si>
  <si>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</si>
  <si>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</si>
  <si>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</si>
  <si>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</si>
  <si>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</si>
  <si>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</si>
  <si>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</si>
  <si>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</si>
  <si>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</si>
  <si>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</si>
  <si>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</si>
  <si>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</si>
  <si>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</si>
  <si>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</si>
  <si>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</si>
  <si>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</si>
  <si>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</si>
  <si>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</si>
  <si>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</si>
  <si>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</si>
  <si>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</si>
  <si>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</si>
  <si>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</si>
  <si>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</si>
  <si>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</si>
  <si>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</si>
  <si>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</si>
  <si>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</si>
  <si>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</si>
  <si>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</si>
  <si>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</si>
  <si>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</si>
  <si>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</si>
  <si>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</si>
  <si>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</si>
  <si>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</si>
  <si>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</si>
  <si>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</si>
  <si>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</si>
  <si>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</si>
  <si>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</si>
  <si>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</si>
  <si>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</si>
  <si>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</si>
  <si>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</si>
  <si>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</si>
  <si>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</si>
  <si>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</si>
  <si>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</si>
  <si>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</si>
  <si>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</si>
  <si>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</si>
  <si>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</si>
  <si>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</si>
  <si>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</si>
  <si>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</si>
  <si>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</si>
  <si>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</si>
  <si>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</si>
  <si>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</si>
  <si>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</si>
  <si>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</si>
  <si>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</si>
  <si>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</si>
  <si>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</si>
  <si>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</si>
  <si>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</si>
  <si>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</si>
  <si>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</si>
  <si>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</si>
  <si>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</si>
  <si>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</si>
  <si>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</si>
  <si>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</si>
  <si>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</si>
  <si>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</si>
  <si>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</si>
  <si>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</si>
  <si>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</si>
  <si>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</si>
  <si>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</si>
  <si>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</si>
  <si>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</si>
  <si>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</si>
  <si>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</si>
  <si>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</si>
  <si>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</si>
  <si>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</si>
  <si>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</si>
  <si>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</si>
  <si>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</si>
  <si>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</si>
  <si>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</si>
  <si>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</si>
  <si>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</si>
  <si>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</si>
  <si>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</si>
  <si>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</si>
  <si>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</si>
  <si>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</si>
  <si>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</si>
  <si>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</si>
  <si>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</si>
  <si>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</si>
  <si>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</si>
  <si>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</si>
  <si>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</si>
  <si>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</si>
  <si>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</si>
  <si>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</si>
  <si>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</si>
  <si>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</si>
  <si>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</si>
  <si>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</si>
  <si>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</si>
  <si>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</si>
  <si>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</si>
  <si>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</si>
  <si>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</si>
  <si>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</si>
  <si>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</si>
  <si>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</si>
  <si>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</si>
  <si>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</si>
  <si>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</si>
  <si>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</si>
  <si>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</si>
  <si>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</si>
  <si>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</si>
  <si>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</si>
  <si>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</si>
  <si>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</si>
  <si>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</si>
  <si>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</si>
  <si>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</si>
  <si>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</si>
  <si>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</si>
  <si>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</si>
  <si>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</si>
  <si>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</si>
  <si>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</si>
  <si>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</si>
  <si>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</si>
  <si>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</si>
  <si>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</si>
  <si>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</si>
  <si>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</si>
  <si>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</si>
  <si>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</si>
  <si>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</si>
  <si>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</si>
  <si>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</si>
  <si>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</si>
  <si>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</si>
  <si>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</si>
  <si>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</si>
  <si>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</si>
  <si>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</si>
  <si>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</si>
  <si>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</si>
  <si>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</si>
  <si>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</si>
  <si>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</si>
  <si>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</si>
  <si>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</si>
  <si>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</si>
  <si>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</si>
  <si>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</si>
  <si>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</si>
  <si>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</si>
  <si>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</si>
  <si>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</si>
  <si>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</si>
  <si>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</si>
  <si>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</si>
  <si>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</si>
  <si>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</si>
  <si>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</si>
  <si>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</si>
  <si>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</si>
  <si>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</si>
  <si>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</si>
  <si>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</si>
  <si>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</si>
  <si>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</si>
  <si>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</si>
  <si>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</si>
  <si>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</si>
  <si>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</si>
  <si>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</si>
  <si>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</si>
  <si>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</si>
  <si>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</si>
  <si>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</si>
  <si>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</si>
  <si>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</si>
  <si>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</si>
  <si>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</si>
  <si>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</si>
  <si>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</si>
  <si>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</si>
  <si>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</si>
  <si>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</si>
  <si>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</si>
  <si>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</si>
  <si>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</si>
  <si>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</si>
  <si>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</si>
  <si>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</si>
  <si>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</si>
  <si>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</si>
  <si>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</si>
  <si>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</si>
  <si>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</si>
  <si>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</si>
  <si>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</si>
  <si>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</si>
  <si>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</si>
  <si>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</si>
  <si>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</si>
  <si>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</si>
  <si>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</si>
  <si>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</si>
  <si>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</si>
  <si>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</si>
  <si>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</si>
  <si>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</si>
  <si>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</si>
  <si>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</si>
  <si>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</si>
  <si>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</si>
  <si>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</si>
  <si>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</si>
  <si>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</si>
  <si>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</si>
  <si>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</si>
  <si>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</si>
  <si>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</si>
  <si>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</si>
  <si>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</si>
  <si>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</si>
  <si>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</si>
  <si>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</si>
  <si>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</si>
  <si>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</si>
  <si>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</si>
  <si>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</si>
  <si>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</si>
  <si>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</si>
  <si>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</si>
  <si>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</si>
  <si>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</si>
  <si>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</si>
  <si>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</si>
  <si>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</si>
  <si>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</si>
  <si>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</si>
  <si>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</si>
  <si>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</si>
  <si>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</si>
  <si>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</si>
  <si>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</si>
  <si>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</si>
  <si>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</si>
  <si>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</si>
  <si>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</si>
  <si>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</si>
  <si>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</si>
  <si>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</si>
  <si>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</si>
  <si>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</si>
  <si>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</si>
  <si>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</si>
  <si>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</si>
  <si>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</si>
  <si>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</si>
  <si>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</si>
  <si>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</si>
  <si>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</si>
  <si>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</si>
  <si>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</si>
  <si>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</si>
  <si>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</si>
  <si>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</si>
  <si>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</si>
  <si>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</si>
  <si>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</si>
  <si>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</si>
  <si>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</si>
  <si>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</si>
  <si>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</si>
  <si>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</si>
  <si>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</si>
  <si>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</si>
  <si>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</si>
  <si>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</si>
  <si>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</si>
  <si>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</si>
  <si>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</si>
  <si>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</si>
  <si>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</si>
  <si>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</si>
  <si>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</si>
  <si>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</si>
  <si>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</si>
  <si>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</si>
  <si>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</si>
  <si>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</si>
  <si>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</si>
  <si>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</si>
  <si>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</si>
  <si>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</si>
  <si>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</si>
  <si>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</si>
  <si>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</si>
  <si>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</si>
  <si>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</si>
  <si>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</si>
  <si>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</si>
  <si>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</si>
  <si>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</si>
  <si>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</si>
  <si>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</si>
  <si>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</si>
  <si>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</si>
  <si>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</si>
  <si>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</si>
  <si>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</si>
  <si>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</si>
  <si>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</si>
  <si>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</si>
  <si>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</si>
  <si>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</si>
  <si>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</si>
  <si>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</si>
  <si>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</si>
  <si>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</si>
  <si>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</si>
  <si>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</si>
  <si>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</si>
  <si>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</si>
  <si>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</si>
  <si>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</si>
  <si>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</si>
  <si>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</si>
  <si>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</si>
  <si>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</si>
  <si>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</si>
  <si>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</si>
  <si>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</si>
  <si>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</si>
  <si>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</si>
  <si>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</si>
  <si>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</si>
  <si>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</si>
  <si>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</si>
  <si>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</si>
  <si>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</si>
  <si>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</si>
  <si>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</si>
  <si>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</si>
  <si>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</si>
  <si>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</si>
  <si>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</si>
  <si>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</si>
  <si>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</si>
  <si>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</si>
  <si>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</si>
  <si>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</si>
  <si>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</si>
  <si>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</si>
  <si>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</si>
  <si>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</si>
  <si>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</si>
  <si>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</si>
  <si>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</si>
  <si>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</si>
  <si>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</si>
  <si>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</si>
  <si>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</si>
  <si>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</si>
  <si>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</si>
  <si>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</si>
  <si>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</si>
  <si>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</si>
  <si>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</si>
  <si>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</si>
  <si>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</si>
  <si>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</si>
  <si>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</si>
  <si>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</si>
  <si>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</si>
  <si>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</si>
  <si>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</si>
  <si>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</si>
  <si>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</si>
  <si>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</si>
  <si>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</si>
  <si>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</si>
  <si>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</si>
  <si>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</si>
  <si>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</si>
  <si>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</si>
  <si>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</si>
  <si>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</si>
  <si>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</si>
  <si>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</si>
  <si>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</si>
  <si>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</si>
  <si>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</si>
  <si>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</si>
  <si>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</si>
  <si>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</si>
  <si>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</si>
  <si>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</si>
  <si>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</si>
  <si>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</si>
  <si>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</si>
  <si>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</si>
  <si>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</si>
  <si>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</si>
  <si>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</si>
  <si>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</si>
  <si>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</si>
  <si>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</si>
  <si>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</si>
  <si>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</si>
  <si>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</si>
  <si>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</si>
  <si>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</si>
  <si>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</si>
  <si>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</si>
  <si>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</si>
  <si>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</si>
  <si>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</si>
  <si>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</si>
  <si>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</si>
  <si>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</si>
  <si>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</si>
  <si>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</si>
  <si>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</si>
  <si>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</si>
  <si>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</si>
  <si>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</si>
  <si>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</si>
  <si>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</si>
  <si>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</si>
  <si>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</si>
  <si>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</si>
  <si>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</si>
  <si>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</si>
  <si>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</si>
  <si>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</si>
  <si>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</si>
  <si>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</si>
  <si>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</si>
  <si>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</si>
  <si>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</si>
  <si>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</si>
  <si>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</si>
  <si>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</si>
  <si>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</si>
  <si>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</si>
  <si>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</si>
  <si>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</si>
  <si>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</si>
  <si>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</si>
  <si>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</si>
  <si>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</si>
  <si>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</si>
  <si>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</si>
  <si>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</si>
  <si>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</si>
  <si>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</si>
  <si>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</si>
  <si>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</si>
  <si>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</si>
  <si>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</si>
  <si>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</si>
  <si>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</si>
  <si>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</si>
  <si>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</si>
  <si>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</si>
  <si>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</si>
  <si>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</si>
  <si>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</si>
  <si>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</si>
  <si>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</si>
  <si>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</si>
  <si>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</si>
  <si>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</si>
  <si>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</si>
  <si>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</si>
  <si>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</si>
  <si>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</si>
  <si>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</si>
  <si>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</si>
  <si>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</si>
  <si>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</si>
  <si>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</si>
  <si>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</si>
  <si>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</si>
  <si>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</si>
  <si>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</si>
  <si>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</si>
  <si>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</si>
  <si>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</si>
  <si>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</si>
  <si>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</si>
  <si>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</si>
  <si>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</si>
  <si>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</si>
  <si>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</si>
  <si>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</si>
  <si>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</si>
  <si>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</si>
  <si>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</si>
  <si>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</si>
  <si>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</si>
  <si>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</si>
  <si>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</si>
  <si>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</si>
  <si>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</si>
  <si>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</si>
  <si>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</si>
  <si>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</si>
  <si>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</si>
  <si>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</si>
  <si>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</si>
  <si>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</si>
  <si>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</si>
  <si>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</si>
  <si>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</si>
  <si>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</si>
  <si>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</si>
  <si>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</si>
  <si>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</si>
  <si>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</si>
  <si>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</si>
  <si>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</si>
  <si>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</si>
  <si>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</si>
  <si>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</si>
  <si>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</si>
  <si>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</si>
  <si>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</si>
  <si>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</si>
  <si>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</si>
  <si>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</si>
  <si>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</si>
  <si>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</si>
  <si>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</si>
  <si>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</si>
  <si>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</si>
  <si>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</si>
  <si>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</si>
  <si>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</si>
  <si>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</si>
  <si>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</si>
  <si>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</si>
  <si>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</si>
  <si>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</si>
  <si>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</si>
  <si>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</si>
  <si>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</si>
  <si>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</si>
  <si>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</si>
  <si>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</si>
  <si>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</si>
  <si>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</si>
  <si>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</si>
  <si>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</si>
  <si>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</si>
  <si>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</si>
  <si>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</si>
  <si>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</si>
  <si>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</si>
  <si>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</si>
  <si>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</si>
  <si>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</si>
  <si>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</si>
  <si>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</si>
  <si>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</si>
  <si>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</si>
  <si>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</si>
  <si>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</si>
  <si>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</si>
  <si>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</si>
  <si>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</si>
  <si>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</si>
  <si>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</si>
  <si>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</si>
  <si>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</si>
  <si>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</si>
  <si>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</si>
  <si>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</si>
  <si>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</si>
  <si>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</si>
  <si>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</si>
  <si>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</si>
  <si>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</si>
  <si>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</si>
  <si>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</si>
  <si>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</si>
  <si>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</si>
  <si>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</si>
  <si>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</si>
  <si>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</si>
  <si>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</si>
  <si>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</si>
  <si>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</si>
  <si>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</si>
  <si>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</si>
  <si>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</si>
  <si>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</si>
  <si>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</si>
  <si>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</si>
  <si>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</si>
  <si>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</si>
  <si>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</si>
  <si>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</si>
  <si>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</si>
  <si>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</si>
  <si>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</si>
  <si>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</si>
  <si>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</si>
  <si>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</si>
  <si>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</si>
  <si>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</si>
  <si>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</si>
  <si>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</si>
  <si>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</si>
  <si>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</si>
  <si>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</si>
  <si>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</si>
  <si>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</si>
  <si>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</si>
  <si>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</si>
  <si>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</si>
  <si>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</si>
  <si>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</si>
  <si>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</si>
  <si>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</si>
  <si>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</si>
  <si>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</si>
  <si>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</si>
  <si>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</si>
  <si>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</si>
  <si>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</si>
  <si>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</si>
  <si>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</si>
  <si>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</si>
  <si>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</si>
  <si>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</si>
  <si>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</si>
  <si>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</si>
  <si>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</si>
  <si>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</si>
  <si>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</si>
  <si>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</si>
  <si>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</si>
  <si>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</si>
  <si>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</si>
  <si>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</si>
  <si>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</si>
  <si>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</si>
  <si>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</si>
  <si>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</si>
  <si>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</si>
  <si>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</si>
  <si>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</si>
  <si>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</si>
  <si>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</si>
  <si>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</si>
  <si>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</si>
  <si>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</si>
  <si>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</si>
  <si>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</si>
  <si>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</si>
  <si>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</si>
  <si>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</si>
  <si>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</si>
  <si>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</si>
  <si>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</si>
  <si>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</si>
  <si>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</si>
  <si>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</si>
  <si>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</si>
  <si>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</si>
  <si>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</si>
  <si>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</si>
  <si>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</si>
  <si>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</si>
  <si>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</si>
  <si>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</si>
  <si>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</si>
  <si>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</si>
  <si>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</si>
  <si>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</si>
  <si>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</si>
  <si>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</si>
  <si>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</si>
  <si>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</si>
  <si>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</si>
  <si>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</si>
  <si>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</si>
  <si>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</si>
  <si>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</si>
  <si>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</si>
  <si>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</si>
  <si>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</si>
  <si>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</si>
  <si>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</si>
  <si>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</si>
  <si>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</si>
  <si>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</si>
  <si>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</si>
  <si>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</si>
  <si>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</si>
  <si>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</si>
  <si>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</si>
  <si>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</si>
  <si>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</si>
  <si>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</si>
  <si>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</si>
  <si>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</si>
  <si>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</si>
  <si>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</si>
  <si>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</si>
  <si>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</si>
  <si>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</si>
  <si>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</si>
  <si>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</si>
  <si>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</si>
  <si>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</si>
  <si>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</si>
  <si>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</si>
  <si>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</si>
  <si>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</si>
  <si>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</si>
  <si>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</si>
  <si>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</si>
  <si>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</si>
  <si>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</si>
  <si>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</si>
  <si>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</si>
  <si>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</si>
  <si>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</si>
  <si>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</si>
  <si>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</si>
  <si>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</si>
  <si>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</si>
  <si>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</si>
  <si>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</si>
  <si>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</si>
  <si>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</si>
  <si>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</si>
  <si>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</si>
  <si>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</si>
  <si>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</si>
  <si>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</si>
  <si>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</si>
  <si>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</si>
  <si>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</si>
  <si>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</si>
  <si>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</si>
  <si>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</si>
  <si>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</si>
  <si>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</si>
  <si>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</si>
  <si>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</si>
  <si>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</si>
  <si>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</si>
  <si>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</si>
  <si>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</si>
  <si>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</si>
  <si>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</si>
  <si>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</si>
  <si>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</si>
  <si>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</si>
  <si>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</si>
  <si>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</si>
  <si>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</si>
  <si>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</si>
  <si>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</si>
  <si>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</si>
  <si>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</si>
  <si>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</si>
  <si>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</si>
  <si>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</si>
  <si>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</si>
  <si>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</si>
  <si>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</si>
  <si>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</si>
  <si>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</si>
  <si>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</si>
  <si>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</si>
  <si>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</si>
  <si>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</si>
  <si>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</si>
  <si>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</si>
  <si>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</si>
  <si>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</si>
  <si>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</si>
  <si>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</si>
  <si>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</si>
  <si>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</si>
  <si>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</si>
  <si>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</si>
  <si>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</si>
  <si>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</si>
  <si>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</si>
  <si>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</si>
  <si>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</si>
  <si>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</si>
  <si>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</si>
  <si>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</si>
  <si>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</si>
  <si>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</si>
  <si>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</si>
  <si>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</si>
  <si>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</si>
  <si>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</si>
  <si>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</si>
  <si>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</si>
  <si>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</si>
  <si>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</si>
  <si>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</si>
  <si>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</si>
  <si>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</si>
  <si>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</si>
  <si>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</si>
  <si>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</si>
  <si>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</si>
  <si>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</si>
  <si>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</si>
  <si>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</si>
  <si>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</si>
  <si>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</si>
  <si>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</si>
  <si>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</si>
  <si>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</si>
  <si>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</si>
  <si>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</si>
  <si>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</si>
  <si>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</si>
  <si>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</si>
  <si>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</si>
  <si>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</si>
  <si>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</si>
  <si>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</si>
  <si>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</si>
  <si>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</si>
  <si>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</si>
  <si>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</si>
  <si>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</si>
  <si>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</si>
  <si>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</si>
  <si>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</si>
  <si>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</si>
  <si>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</si>
  <si>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</si>
  <si>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</si>
  <si>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</si>
  <si>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</si>
  <si>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</si>
  <si>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</si>
  <si>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</si>
  <si>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</si>
  <si>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</si>
  <si>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</si>
  <si>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</si>
  <si>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</si>
  <si>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</si>
  <si>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</si>
  <si>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</si>
  <si>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</si>
  <si>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</si>
  <si>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</si>
  <si>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</si>
  <si>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</si>
  <si>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</si>
  <si>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</si>
  <si>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</si>
  <si>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</si>
  <si>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</si>
  <si>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</si>
  <si>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</si>
  <si>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</si>
  <si>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</si>
  <si>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</si>
  <si>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</si>
  <si>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</si>
  <si>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</si>
  <si>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</si>
  <si>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</si>
  <si>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</si>
  <si>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</si>
  <si>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</si>
  <si>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</si>
  <si>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</si>
  <si>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</si>
  <si>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</si>
  <si>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</si>
  <si>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</si>
  <si>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</si>
  <si>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</si>
  <si>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</si>
  <si>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</si>
  <si>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</si>
  <si>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</si>
  <si>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</si>
  <si>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</si>
  <si>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</si>
  <si>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</si>
  <si>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</si>
  <si>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</si>
  <si>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</si>
  <si>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</si>
  <si>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</si>
  <si>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</si>
  <si>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</si>
  <si>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</si>
  <si>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</si>
  <si>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</si>
  <si>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</si>
  <si>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</si>
  <si>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</si>
  <si>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</si>
  <si>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</si>
  <si>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</si>
  <si>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</si>
  <si>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</si>
  <si>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</si>
  <si>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</si>
  <si>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</si>
  <si>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</si>
  <si>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</si>
  <si>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</si>
  <si>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</si>
  <si>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</si>
  <si>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</si>
  <si>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</si>
  <si>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</si>
  <si>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</si>
  <si>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</si>
  <si>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</si>
  <si>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</si>
  <si>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</si>
  <si>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</si>
  <si>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</si>
  <si>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</si>
  <si>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</si>
  <si>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</si>
  <si>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</si>
  <si>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</si>
  <si>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</si>
  <si>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</si>
  <si>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</si>
  <si>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</si>
  <si>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</si>
  <si>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</si>
  <si>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</si>
  <si>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</si>
  <si>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</si>
  <si>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</si>
  <si>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</si>
  <si>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</si>
  <si>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</si>
  <si>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</si>
  <si>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</si>
  <si>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</si>
  <si>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</si>
  <si>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</si>
  <si>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</si>
  <si>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</si>
  <si>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</si>
  <si>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</si>
  <si>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</si>
  <si>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</si>
  <si>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</si>
  <si>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</si>
  <si>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</si>
  <si>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</si>
  <si>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</si>
  <si>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</si>
  <si>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</si>
  <si>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</si>
  <si>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</si>
  <si>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</si>
  <si>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</si>
  <si>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</si>
  <si>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</si>
  <si>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</si>
  <si>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</si>
  <si>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</si>
  <si>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</si>
  <si>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</si>
  <si>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</si>
  <si>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</si>
  <si>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</si>
  <si>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</si>
  <si>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</si>
  <si>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</si>
  <si>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</si>
  <si>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</si>
  <si>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</si>
  <si>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</si>
  <si>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</si>
  <si>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</si>
  <si>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</si>
  <si>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</si>
  <si>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</si>
  <si>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</si>
  <si>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</si>
  <si>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</si>
  <si>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</si>
  <si>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</si>
  <si>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</si>
  <si>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</si>
  <si>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</si>
  <si>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</si>
  <si>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</si>
  <si>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</si>
  <si>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</si>
  <si>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</si>
  <si>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</si>
  <si>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</si>
  <si>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</si>
  <si>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</si>
  <si>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</si>
  <si>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</si>
  <si>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</si>
  <si>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</si>
  <si>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</si>
  <si>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</si>
  <si>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</si>
  <si>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</si>
  <si>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</si>
  <si>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</si>
  <si>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</si>
  <si>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</si>
  <si>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</si>
  <si>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</si>
  <si>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</si>
  <si>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</si>
  <si>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</si>
  <si>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</si>
  <si>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</si>
  <si>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</si>
  <si>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</si>
  <si>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</si>
  <si>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</si>
  <si>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</si>
  <si>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</si>
  <si>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</si>
  <si>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</si>
  <si>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</si>
  <si>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</si>
  <si>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</si>
  <si>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</si>
  <si>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</si>
  <si>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</si>
  <si>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</si>
  <si>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</si>
  <si>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</si>
  <si>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</si>
  <si>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</si>
  <si>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</si>
  <si>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</si>
  <si>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</si>
  <si>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</si>
  <si>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</si>
  <si>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</si>
  <si>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</si>
  <si>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</si>
  <si>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</si>
  <si>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</si>
  <si>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</si>
  <si>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</si>
  <si>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</si>
  <si>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</si>
  <si>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</si>
  <si>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</si>
  <si>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</si>
  <si>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</si>
  <si>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</si>
  <si>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</si>
  <si>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</si>
  <si>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</si>
  <si>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</si>
  <si>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</si>
  <si>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</si>
  <si>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</si>
  <si>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</si>
  <si>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</si>
  <si>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</si>
  <si>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</si>
  <si>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</si>
  <si>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</si>
  <si>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</si>
  <si>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</si>
  <si>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</si>
  <si>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</si>
  <si>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</si>
  <si>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</si>
  <si>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</si>
  <si>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</si>
  <si>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</si>
  <si>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</si>
  <si>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</si>
  <si>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</si>
  <si>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</si>
  <si>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</si>
  <si>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</si>
  <si>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</si>
  <si>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</si>
  <si>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</si>
  <si>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</si>
  <si>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</si>
  <si>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</si>
  <si>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</si>
  <si>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</si>
  <si>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</si>
  <si>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</si>
  <si>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</si>
  <si>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</si>
  <si>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</si>
  <si>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</si>
  <si>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</si>
  <si>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</si>
  <si>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</si>
  <si>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</si>
  <si>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</si>
  <si>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</si>
  <si>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</si>
  <si>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</si>
  <si>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</si>
  <si>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</si>
  <si>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</si>
  <si>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</si>
  <si>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</si>
  <si>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</si>
  <si>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</si>
  <si>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</si>
  <si>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</si>
  <si>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</si>
  <si>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</si>
  <si>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</si>
  <si>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</si>
  <si>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</si>
  <si>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</si>
  <si>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</si>
  <si>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</si>
  <si>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</si>
  <si>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</si>
  <si>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</si>
  <si>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</si>
  <si>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</si>
  <si>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</si>
  <si>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</si>
  <si>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</si>
  <si>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</si>
  <si>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</si>
  <si>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</si>
  <si>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</si>
  <si>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</si>
  <si>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</si>
  <si>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</si>
  <si>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</si>
  <si>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</si>
  <si>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</si>
  <si>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</si>
  <si>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</si>
  <si>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</si>
  <si>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</si>
  <si>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</si>
  <si>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</si>
  <si>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</si>
  <si>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</si>
  <si>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</si>
  <si>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</si>
  <si>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</si>
  <si>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</si>
  <si>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</si>
  <si>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</si>
  <si>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</si>
  <si>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</si>
  <si>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</si>
  <si>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</si>
  <si>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</si>
  <si>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</si>
  <si>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</si>
  <si>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</si>
  <si>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</si>
  <si>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</si>
  <si>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</si>
  <si>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</si>
  <si>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</si>
  <si>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</si>
  <si>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</si>
  <si>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</si>
  <si>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</si>
  <si>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</si>
  <si>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</si>
  <si>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</si>
  <si>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</si>
  <si>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</si>
  <si>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</si>
  <si>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</si>
  <si>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</si>
  <si>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</si>
  <si>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</si>
  <si>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</si>
  <si>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</si>
  <si>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</si>
  <si>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</si>
  <si>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</si>
  <si>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</si>
  <si>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</si>
  <si>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</si>
  <si>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</si>
  <si>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</si>
  <si>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</si>
  <si>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</si>
  <si>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</si>
  <si>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</si>
  <si>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</si>
  <si>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</si>
  <si>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</si>
  <si>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</si>
  <si>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</si>
  <si>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</si>
  <si>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</si>
  <si>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</si>
  <si>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</si>
  <si>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</si>
  <si>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</si>
  <si>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</si>
  <si>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</si>
  <si>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</si>
  <si>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</si>
  <si>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</si>
  <si>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</si>
  <si>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</si>
  <si>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</si>
  <si>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</si>
  <si>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</si>
  <si>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</si>
  <si>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</si>
  <si>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</si>
  <si>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</si>
  <si>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</si>
  <si>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</si>
  <si>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</si>
  <si>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</si>
  <si>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</si>
  <si>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</si>
  <si>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</si>
  <si>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</si>
  <si>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</si>
  <si>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</si>
  <si>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</si>
  <si>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</si>
  <si>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</si>
  <si>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</si>
  <si>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</si>
  <si>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</si>
  <si>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</si>
  <si>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</si>
  <si>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</si>
  <si>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</si>
  <si>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</si>
  <si>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</si>
  <si>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</si>
  <si>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</si>
  <si>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</si>
  <si>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</si>
  <si>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</si>
  <si>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</si>
  <si>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</si>
  <si>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</si>
  <si>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</si>
  <si>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</si>
  <si>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</si>
  <si>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</si>
  <si>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</si>
  <si>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</si>
  <si>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</si>
  <si>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</si>
  <si>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</si>
  <si>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</si>
  <si>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</si>
  <si>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</si>
  <si>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</si>
  <si>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</si>
  <si>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</si>
  <si>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</si>
  <si>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</si>
  <si>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</si>
  <si>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</si>
  <si>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</si>
  <si>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</si>
  <si>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</si>
  <si>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</si>
  <si>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</si>
  <si>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</si>
  <si>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</si>
  <si>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</si>
  <si>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</si>
  <si>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</si>
  <si>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</si>
  <si>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</si>
  <si>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</si>
  <si>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</si>
  <si>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</si>
  <si>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</si>
  <si>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</si>
  <si>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</si>
  <si>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</si>
  <si>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</si>
  <si>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</si>
  <si>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</si>
  <si>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</si>
  <si>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</si>
  <si>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</si>
  <si>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</si>
  <si>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</si>
  <si>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</si>
  <si>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</si>
  <si>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</si>
  <si>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</si>
  <si>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</si>
  <si>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</si>
  <si>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</si>
  <si>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</si>
  <si>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</si>
  <si>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</si>
  <si>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</si>
  <si>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</si>
  <si>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</si>
  <si>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</si>
  <si>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</si>
  <si>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</si>
  <si>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</si>
  <si>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</si>
  <si>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</si>
  <si>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</si>
  <si>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</si>
  <si>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</si>
  <si>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</si>
  <si>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</si>
  <si>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</si>
  <si>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</si>
  <si>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</si>
  <si>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</si>
  <si>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</si>
  <si>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</si>
  <si>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</si>
  <si>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</si>
  <si>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</si>
  <si>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</si>
  <si>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</si>
  <si>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</si>
  <si>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</si>
  <si>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</si>
  <si>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</si>
  <si>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</si>
  <si>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</si>
  <si>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</si>
  <si>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</si>
  <si>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</si>
  <si>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</si>
  <si>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</si>
  <si>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</si>
  <si>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</si>
  <si>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</si>
  <si>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</si>
  <si>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</si>
  <si>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</si>
  <si>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</si>
  <si>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</si>
  <si>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</si>
  <si>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</si>
  <si>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</si>
  <si>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</si>
  <si>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</si>
  <si>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</si>
  <si>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</si>
  <si>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</si>
  <si>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</si>
  <si>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</si>
  <si>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</si>
  <si>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</si>
  <si>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</si>
  <si>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</si>
  <si>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</si>
  <si>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</si>
  <si>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</si>
  <si>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</si>
  <si>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</si>
  <si>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</si>
  <si>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</si>
  <si>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</si>
  <si>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</si>
  <si>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</si>
  <si>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</si>
  <si>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</si>
  <si>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</si>
  <si>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</si>
  <si>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</si>
  <si>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</si>
  <si>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</si>
  <si>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</si>
  <si>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</si>
  <si>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</si>
  <si>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</si>
  <si>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</si>
  <si>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</si>
  <si>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</si>
  <si>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</si>
  <si>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</si>
  <si>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</si>
  <si>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</si>
  <si>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</si>
  <si>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</si>
  <si>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</si>
  <si>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</si>
  <si>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</si>
  <si>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</si>
  <si>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</si>
  <si>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</si>
  <si>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</si>
  <si>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</si>
  <si>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</si>
  <si>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</si>
  <si>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</si>
  <si>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</si>
  <si>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</si>
  <si>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</si>
  <si>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</si>
  <si>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</si>
  <si>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</si>
  <si>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</si>
  <si>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</si>
  <si>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</si>
  <si>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</si>
  <si>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</si>
  <si>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</si>
  <si>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</si>
  <si>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</si>
  <si>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</si>
  <si>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</si>
  <si>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</si>
  <si>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</si>
  <si>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</si>
  <si>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</si>
  <si>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</si>
  <si>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</si>
  <si>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</si>
  <si>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</si>
  <si>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</si>
  <si>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</si>
  <si>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</si>
  <si>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</si>
  <si>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</si>
  <si>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</si>
  <si>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</si>
  <si>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</si>
  <si>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</si>
  <si>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</si>
  <si>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</si>
  <si>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</si>
  <si>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</si>
  <si>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</si>
  <si>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</si>
  <si>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</si>
  <si>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</si>
  <si>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</si>
  <si>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</si>
  <si>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</si>
  <si>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</si>
  <si>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</si>
  <si>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</si>
  <si>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</si>
  <si>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</si>
  <si>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</si>
  <si>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</si>
  <si>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</si>
  <si>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</si>
  <si>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</si>
  <si>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</si>
  <si>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</si>
  <si>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</si>
  <si>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</si>
  <si>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</si>
  <si>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</si>
  <si>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</si>
  <si>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</si>
  <si>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</si>
  <si>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</si>
  <si>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</si>
  <si>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</si>
  <si>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</si>
  <si>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</si>
  <si>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</si>
  <si>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</si>
  <si>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</si>
  <si>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</si>
  <si>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</si>
  <si>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</si>
  <si>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</si>
  <si>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</si>
  <si>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</si>
  <si>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</si>
  <si>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</si>
  <si>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</si>
  <si>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</si>
  <si>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</si>
  <si>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</si>
  <si>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</si>
  <si>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</si>
  <si>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</si>
  <si>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</si>
  <si>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</si>
  <si>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</si>
  <si>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</si>
  <si>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</si>
  <si>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</si>
  <si>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</si>
  <si>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</si>
  <si>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</si>
  <si>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</si>
  <si>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</si>
  <si>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</si>
  <si>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</si>
  <si>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</si>
  <si>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</si>
  <si>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</si>
  <si>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</si>
  <si>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</si>
  <si>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</si>
  <si>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</si>
  <si>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</si>
  <si>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</si>
  <si>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</si>
  <si>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</si>
  <si>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</si>
  <si>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</si>
  <si>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</si>
  <si>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</si>
  <si>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</si>
  <si>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</si>
  <si>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</si>
  <si>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</si>
  <si>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</si>
  <si>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</si>
  <si>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</si>
  <si>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</si>
  <si>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</si>
  <si>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</si>
  <si>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</si>
  <si>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</si>
  <si>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</si>
  <si>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</si>
  <si>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</si>
  <si>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</si>
  <si>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</si>
  <si>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</si>
  <si>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</si>
  <si>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</si>
  <si>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</si>
  <si>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</si>
  <si>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</si>
  <si>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</si>
  <si>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</si>
  <si>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</si>
  <si>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</si>
  <si>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</si>
  <si>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</si>
  <si>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</si>
  <si>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</si>
  <si>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</si>
  <si>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</si>
  <si>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</si>
  <si>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</si>
  <si>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</si>
  <si>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</si>
  <si>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</si>
  <si>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</si>
  <si>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</si>
  <si>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</si>
  <si>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</si>
  <si>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</si>
  <si>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</si>
  <si>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</si>
  <si>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</si>
  <si>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</si>
  <si>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</si>
  <si>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</si>
  <si>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</si>
  <si>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</si>
  <si>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</si>
  <si>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</si>
  <si>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</si>
  <si>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</si>
  <si>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</si>
  <si>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</si>
  <si>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</si>
  <si>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</si>
  <si>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</si>
  <si>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</si>
  <si>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</si>
  <si>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</si>
  <si>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</si>
  <si>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</si>
  <si>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</si>
  <si>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</si>
  <si>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</si>
  <si>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</si>
  <si>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</si>
  <si>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</si>
  <si>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</si>
  <si>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</si>
  <si>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</si>
  <si>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</si>
  <si>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</si>
  <si>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</si>
  <si>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</si>
  <si>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</si>
  <si>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</si>
  <si>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</si>
  <si>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</si>
  <si>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</si>
  <si>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</si>
  <si>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</si>
  <si>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</si>
  <si>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</si>
  <si>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</si>
  <si>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</si>
  <si>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</si>
  <si>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</si>
  <si>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</si>
  <si>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</si>
  <si>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</si>
  <si>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</si>
  <si>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</si>
  <si>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</si>
  <si>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</si>
  <si>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</si>
  <si>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</si>
  <si>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</si>
  <si>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</si>
  <si>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</si>
  <si>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</si>
  <si>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</si>
  <si>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</si>
  <si>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</si>
  <si>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</si>
  <si>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</si>
  <si>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</si>
  <si>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</si>
  <si>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</si>
  <si>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</si>
  <si>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</si>
  <si>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</si>
  <si>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</si>
  <si>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</si>
  <si>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</si>
  <si>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</si>
  <si>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</si>
  <si>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</si>
  <si>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</si>
  <si>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</si>
  <si>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</si>
  <si>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</si>
  <si>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</si>
  <si>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</si>
  <si>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</si>
  <si>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</si>
  <si>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</si>
  <si>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</si>
  <si>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</si>
  <si>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</si>
  <si>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</si>
  <si>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</si>
  <si>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</si>
  <si>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</si>
  <si>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</si>
  <si>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</si>
  <si>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</si>
  <si>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</si>
  <si>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</si>
  <si>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</si>
  <si>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</si>
  <si>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</si>
  <si>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</si>
  <si>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</si>
  <si>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</si>
  <si>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</si>
  <si>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</si>
  <si>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</si>
  <si>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</si>
  <si>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</si>
  <si>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</si>
  <si>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</si>
  <si>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</si>
  <si>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</si>
  <si>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</si>
  <si>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</si>
  <si>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</si>
  <si>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</si>
  <si>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</si>
  <si>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</si>
  <si>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</si>
  <si>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</si>
  <si>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</si>
  <si>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</si>
  <si>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</si>
  <si>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</si>
  <si>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</si>
  <si>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</si>
  <si>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</si>
  <si>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</si>
  <si>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</si>
  <si>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</si>
  <si>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</si>
  <si>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</si>
  <si>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</si>
  <si>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</si>
  <si>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</si>
  <si>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</si>
  <si>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</si>
  <si>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</si>
  <si>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</si>
  <si>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</si>
  <si>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</si>
  <si>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</si>
  <si>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</si>
  <si>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</si>
  <si>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</si>
  <si>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</si>
  <si>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</si>
  <si>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</si>
  <si>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</si>
  <si>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</si>
  <si>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</si>
  <si>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</si>
  <si>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</si>
  <si>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</si>
  <si>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</si>
  <si>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</si>
  <si>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</si>
  <si>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</si>
  <si>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</si>
  <si>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</si>
  <si>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</si>
  <si>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</si>
  <si>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</si>
  <si>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</si>
  <si>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</si>
  <si>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</si>
  <si>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</si>
  <si>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</si>
  <si>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</si>
  <si>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</si>
  <si>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</si>
  <si>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</si>
  <si>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</si>
  <si>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</si>
  <si>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</si>
  <si>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</si>
  <si>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</si>
  <si>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</si>
  <si>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</si>
  <si>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</si>
  <si>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</si>
  <si>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</si>
  <si>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</si>
  <si>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</si>
  <si>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</si>
  <si>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</si>
  <si>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</si>
  <si>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</si>
  <si>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</si>
  <si>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</si>
  <si>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</si>
  <si>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</si>
  <si>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</si>
  <si>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</si>
  <si>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</si>
  <si>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</si>
  <si>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</si>
  <si>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</si>
  <si>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</si>
  <si>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</si>
  <si>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</si>
  <si>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</si>
  <si>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</si>
  <si>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</si>
  <si>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</si>
  <si>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</si>
  <si>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</si>
  <si>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</si>
  <si>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</si>
  <si>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</si>
  <si>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</si>
  <si>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</si>
  <si>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</si>
  <si>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</si>
  <si>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</si>
  <si>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</si>
  <si>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</si>
  <si>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</si>
  <si>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</si>
  <si>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</si>
  <si>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</si>
  <si>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</si>
  <si>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</si>
  <si>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</si>
  <si>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</si>
  <si>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</si>
  <si>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</si>
  <si>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</si>
  <si>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</si>
  <si>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</si>
  <si>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</si>
  <si>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</si>
  <si>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</si>
  <si>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</si>
  <si>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</si>
  <si>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</si>
  <si>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</si>
  <si>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</si>
  <si>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</si>
  <si>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</si>
  <si>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</si>
  <si>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</si>
  <si>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</si>
  <si>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</si>
  <si>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</si>
  <si>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</si>
  <si>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</si>
  <si>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</si>
  <si>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</si>
  <si>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</si>
  <si>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</si>
  <si>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</si>
  <si>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</si>
  <si>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</si>
  <si>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</si>
  <si>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</si>
  <si>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</si>
  <si>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</si>
  <si>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</si>
  <si>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</si>
  <si>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</si>
  <si>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</si>
  <si>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</si>
  <si>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</si>
  <si>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</si>
  <si>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</si>
  <si>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</si>
  <si>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</si>
  <si>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</si>
  <si>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</si>
  <si>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</si>
  <si>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</si>
  <si>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</si>
  <si>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</si>
  <si>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</si>
  <si>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</si>
  <si>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</si>
  <si>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</si>
  <si>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</si>
  <si>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</si>
  <si>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</si>
  <si>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</si>
  <si>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</si>
  <si>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</si>
  <si>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</si>
  <si>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</si>
  <si>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</si>
  <si>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</si>
  <si>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</si>
  <si>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</si>
  <si>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</si>
  <si>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</si>
  <si>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</si>
  <si>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</si>
  <si>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</si>
  <si>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</si>
  <si>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</si>
  <si>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</si>
  <si>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</si>
  <si>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</si>
  <si>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</si>
  <si>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</si>
  <si>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</si>
  <si>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</si>
  <si>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</si>
  <si>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</si>
  <si>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</si>
  <si>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</si>
  <si>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</si>
  <si>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</si>
  <si>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</si>
  <si>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</si>
  <si>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</si>
  <si>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</si>
  <si>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</si>
  <si>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</si>
  <si>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</si>
  <si>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</si>
  <si>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</si>
  <si>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</si>
  <si>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</si>
  <si>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</si>
  <si>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</si>
  <si>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</si>
  <si>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</si>
  <si>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</si>
  <si>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</si>
  <si>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</si>
  <si>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</si>
  <si>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</si>
  <si>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</si>
  <si>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</si>
  <si>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</si>
  <si>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</si>
  <si>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</si>
  <si>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</si>
  <si>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</si>
  <si>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</si>
  <si>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</si>
  <si>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</si>
  <si>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</si>
  <si>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</si>
  <si>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</si>
  <si>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</si>
  <si>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</si>
  <si>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</si>
  <si>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</si>
  <si>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</si>
  <si>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</si>
  <si>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</si>
  <si>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</si>
  <si>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</si>
  <si>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</si>
  <si>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</si>
  <si>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</si>
  <si>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</si>
  <si>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</si>
  <si>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</si>
  <si>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</si>
  <si>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</si>
  <si>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</si>
  <si>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</si>
  <si>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</si>
  <si>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</si>
  <si>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</si>
  <si>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</si>
  <si>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</si>
  <si>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</si>
  <si>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</si>
  <si>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</si>
  <si>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</si>
  <si>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</si>
  <si>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</si>
  <si>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</si>
  <si>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</si>
  <si>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</si>
  <si>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</si>
  <si>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</si>
  <si>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</si>
  <si>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</si>
  <si>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</si>
  <si>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</si>
  <si>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</si>
  <si>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</si>
  <si>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</si>
  <si>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</si>
  <si>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</si>
  <si>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</si>
  <si>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</si>
  <si>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</si>
  <si>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</si>
  <si>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</si>
  <si>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</si>
  <si>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</si>
  <si>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</si>
  <si>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</si>
  <si>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</si>
  <si>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</si>
  <si>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</si>
  <si>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</si>
  <si>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</si>
  <si>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</si>
  <si>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</si>
  <si>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</si>
  <si>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</si>
  <si>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</si>
  <si>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</si>
  <si>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</si>
  <si>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</si>
  <si>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</si>
  <si>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</si>
  <si>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</si>
  <si>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</si>
  <si>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</si>
  <si>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</si>
  <si>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</si>
  <si>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</si>
  <si>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</si>
  <si>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</si>
  <si>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</si>
  <si>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</si>
  <si>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</si>
  <si>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</si>
  <si>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</si>
  <si>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</si>
  <si>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</si>
  <si>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</si>
  <si>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</si>
  <si>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</si>
  <si>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</si>
  <si>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</si>
  <si>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</si>
  <si>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</si>
  <si>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</si>
  <si>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</si>
  <si>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</si>
  <si>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</si>
  <si>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</si>
  <si>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</si>
  <si>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</si>
  <si>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</si>
  <si>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</si>
  <si>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</si>
  <si>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</si>
  <si>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</si>
  <si>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</si>
  <si>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</si>
  <si>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</si>
  <si>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</si>
  <si>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</si>
  <si>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</si>
  <si>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</si>
  <si>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</si>
  <si>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</si>
  <si>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</si>
  <si>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</si>
  <si>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</si>
  <si>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</si>
  <si>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</si>
  <si>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</si>
  <si>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</si>
  <si>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</si>
  <si>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</si>
  <si>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</si>
  <si>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</si>
  <si>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</si>
  <si>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</si>
  <si>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</si>
  <si>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</si>
  <si>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</si>
  <si>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</si>
  <si>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</si>
  <si>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</si>
  <si>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</si>
  <si>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</si>
  <si>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</si>
  <si>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</si>
  <si>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</si>
  <si>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</si>
  <si>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</si>
  <si>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</si>
  <si>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</si>
  <si>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</si>
  <si>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</si>
  <si>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</si>
  <si>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</si>
  <si>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</si>
  <si>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</si>
  <si>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</si>
  <si>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</si>
  <si>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</si>
  <si>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</si>
  <si>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</si>
  <si>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</si>
  <si>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</si>
  <si>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</si>
  <si>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</si>
  <si>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</si>
  <si>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</si>
  <si>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</si>
  <si>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</si>
  <si>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</si>
  <si>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</si>
  <si>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</si>
  <si>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</si>
  <si>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</si>
  <si>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</si>
  <si>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</si>
  <si>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</si>
  <si>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</si>
  <si>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</si>
  <si>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</si>
  <si>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</si>
  <si>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</si>
  <si>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</si>
  <si>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</si>
  <si>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</si>
  <si>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</si>
  <si>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</si>
  <si>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</si>
  <si>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</si>
  <si>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</si>
  <si>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</si>
  <si>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</si>
  <si>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</si>
  <si>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</si>
  <si>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</si>
  <si>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</si>
  <si>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</si>
  <si>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</si>
  <si>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</si>
  <si>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</si>
  <si>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</si>
  <si>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</si>
  <si>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</si>
  <si>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</si>
  <si>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</si>
  <si>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</si>
  <si>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</si>
  <si>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</si>
  <si>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</si>
  <si>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</si>
  <si>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</si>
  <si>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</si>
  <si>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</si>
  <si>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</si>
  <si>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</si>
  <si>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</si>
  <si>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</si>
  <si>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</si>
  <si>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</si>
  <si>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</si>
  <si>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</si>
  <si>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</si>
  <si>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</si>
  <si>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</si>
  <si>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</si>
  <si>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</si>
  <si>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</si>
  <si>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</si>
  <si>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</si>
  <si>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</si>
  <si>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</si>
  <si>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</si>
  <si>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</si>
  <si>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</si>
  <si>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</si>
  <si>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</si>
  <si>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</si>
  <si>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</si>
  <si>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</si>
  <si>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</si>
  <si>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</si>
  <si>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</si>
  <si>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</si>
  <si>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</si>
  <si>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</si>
  <si>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</si>
  <si>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</si>
  <si>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</si>
  <si>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</si>
  <si>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</si>
  <si>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</si>
  <si>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</si>
  <si>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</si>
  <si>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</si>
  <si>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</si>
  <si>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</si>
  <si>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</si>
  <si>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</si>
  <si>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</si>
  <si>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</si>
  <si>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</si>
  <si>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</si>
  <si>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</si>
  <si>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</si>
  <si>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</si>
  <si>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</si>
  <si>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</si>
  <si>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</si>
  <si>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</si>
  <si>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</si>
  <si>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</si>
  <si>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</si>
  <si>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</si>
  <si>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</si>
  <si>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</si>
  <si>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</si>
  <si>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</si>
  <si>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</si>
  <si>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</si>
  <si>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</si>
  <si>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</si>
  <si>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</si>
  <si>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</si>
  <si>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</si>
  <si>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</si>
  <si>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</si>
  <si>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</si>
  <si>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</si>
  <si>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</si>
  <si>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</si>
  <si>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</si>
  <si>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</si>
  <si>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</si>
  <si>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</si>
  <si>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</si>
  <si>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</si>
  <si>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</si>
  <si>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</si>
  <si>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</si>
  <si>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</si>
  <si>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</si>
  <si>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</si>
  <si>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</si>
  <si>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</si>
  <si>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</si>
  <si>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</si>
  <si>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</si>
  <si>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</si>
  <si>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</si>
  <si>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</si>
  <si>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</si>
  <si>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</si>
  <si>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</si>
  <si>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</si>
  <si>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</si>
  <si>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</si>
  <si>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</si>
  <si>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</si>
  <si>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</si>
  <si>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</si>
  <si>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</si>
  <si>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</si>
  <si>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</si>
  <si>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</si>
  <si>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</si>
  <si>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</si>
  <si>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</si>
  <si>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</si>
  <si>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</si>
  <si>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</si>
  <si>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</si>
  <si>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</si>
  <si>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</si>
  <si>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</si>
  <si>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</si>
  <si>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</si>
  <si>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</si>
  <si>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</si>
  <si>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</si>
  <si>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</si>
  <si>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</si>
  <si>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</si>
  <si>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</si>
  <si>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</si>
  <si>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</si>
  <si>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</si>
  <si>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</si>
  <si>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</si>
  <si>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</si>
  <si>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</si>
  <si>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</si>
  <si>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</si>
  <si>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</si>
  <si>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</si>
  <si>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</si>
  <si>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</si>
  <si>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</si>
  <si>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</si>
  <si>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</si>
  <si>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</si>
  <si>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</si>
  <si>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</si>
  <si>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</si>
  <si>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</si>
  <si>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</si>
  <si>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</si>
  <si>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</si>
  <si>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</si>
  <si>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</si>
  <si>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</si>
  <si>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</si>
  <si>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</si>
  <si>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</si>
  <si>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</si>
  <si>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</si>
  <si>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</si>
  <si>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</si>
  <si>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</si>
  <si>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</si>
  <si>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</si>
  <si>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</si>
  <si>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</si>
  <si>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</si>
  <si>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</si>
  <si>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</si>
  <si>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</si>
  <si>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</si>
  <si>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</si>
  <si>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</si>
  <si>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</si>
  <si>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</si>
  <si>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</si>
  <si>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</si>
  <si>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</si>
  <si>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</si>
  <si>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</si>
  <si>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</si>
  <si>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</si>
  <si>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</si>
  <si>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</si>
  <si>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</si>
  <si>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</si>
  <si>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</si>
  <si>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</si>
  <si>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</si>
  <si>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</si>
  <si>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</si>
  <si>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</si>
  <si>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</si>
  <si>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</si>
  <si>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</si>
  <si>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</si>
  <si>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</si>
  <si>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</si>
  <si>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</si>
  <si>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</si>
  <si>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</si>
  <si>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</si>
  <si>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</si>
  <si>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</si>
  <si>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</si>
  <si>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</si>
  <si>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</si>
  <si>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</si>
  <si>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</si>
  <si>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</si>
  <si>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</si>
  <si>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</si>
  <si>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</si>
  <si>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</si>
  <si>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</si>
  <si>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</si>
  <si>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</si>
  <si>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</si>
  <si>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</si>
  <si>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</si>
  <si>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</si>
  <si>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</si>
  <si>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</si>
  <si>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</si>
  <si>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</si>
  <si>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</si>
  <si>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</si>
  <si>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</si>
  <si>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</si>
  <si>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</si>
  <si>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</si>
  <si>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</si>
  <si>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</si>
  <si>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</si>
  <si>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</si>
  <si>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</si>
  <si>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</si>
  <si>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</si>
  <si>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</si>
  <si>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</si>
  <si>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</si>
  <si>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</si>
  <si>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</si>
  <si>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</si>
  <si>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</si>
  <si>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</si>
  <si>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</si>
  <si>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</si>
  <si>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</si>
  <si>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</si>
  <si>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</si>
  <si>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</si>
  <si>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</si>
  <si>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</si>
  <si>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</si>
  <si>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</si>
  <si>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</si>
  <si>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</si>
  <si>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</si>
  <si>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</si>
  <si>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</si>
  <si>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</si>
  <si>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</si>
  <si>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</si>
  <si>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</si>
  <si>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</si>
  <si>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</si>
  <si>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</si>
  <si>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</si>
  <si>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</si>
  <si>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</si>
  <si>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</si>
  <si>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</si>
  <si>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</si>
  <si>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</si>
  <si>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</si>
  <si>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</si>
  <si>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</si>
  <si>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</si>
  <si>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</si>
  <si>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</si>
  <si>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</si>
  <si>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</si>
  <si>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</si>
  <si>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</si>
  <si>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</si>
  <si>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</si>
  <si>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</si>
  <si>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</si>
  <si>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</si>
  <si>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</si>
  <si>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</si>
  <si>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</si>
  <si>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</si>
  <si>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</si>
  <si>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</si>
  <si>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</si>
  <si>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</si>
  <si>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</si>
  <si>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</si>
  <si>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</si>
  <si>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</si>
  <si>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</si>
  <si>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</si>
  <si>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</si>
  <si>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</si>
  <si>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</si>
  <si>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</si>
  <si>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</si>
  <si>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</si>
  <si>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</si>
  <si>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</si>
  <si>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</si>
  <si>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</si>
  <si>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</si>
  <si>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</si>
  <si>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</si>
  <si>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</si>
  <si>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TEHNIČKA I INDUSTRIJSKA ŠKOLA RUĐERA BOŠKOVIĆA U SINJU</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</si>
</sst>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1717591.1700000002</v>
      </c>
      <c r="D2" s="6">
        <f>'PR-RAS'!E6</f>
        <v>2096970.2499999998</v>
      </c>
      <c r="E2" s="6">
        <v>0</v>
      </c>
      <c r="F2" s="6">
        <v>0</v>
      </c>
      <c r="G2" s="7">
        <f t="shared" ref="G2:G264" si="0">(B2/1000)*(C2*1+D2*2)</f>
        <v>5911.5316700000003</v>
      </c>
      <c r="H2" s="7">
        <f t="shared" ref="H2:H26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1510993.72</v>
      </c>
      <c r="D46" s="1">
        <f>'PR-RAS'!E50</f>
        <v>1874851.66</v>
      </c>
      <c r="E46" s="1">
        <v>0</v>
      </c>
      <c r="F46" s="1">
        <v>0</v>
      </c>
      <c r="G46" s="2">
        <f t="shared" si="0"/>
        <v>236731.36679999999</v>
      </c>
      <c r="H46" s="2">
        <f t="shared" si="1"/>
        <v>0.62000000011175871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1510993.72</v>
      </c>
      <c r="D64" s="1">
        <f>'PR-RAS'!E68</f>
        <v>1865654.46</v>
      </c>
      <c r="E64" s="1">
        <v>0</v>
      </c>
      <c r="F64" s="1">
        <v>0</v>
      </c>
      <c r="G64" s="2">
        <f t="shared" si="0"/>
        <v>330265.06631999998</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1510330.72</v>
      </c>
      <c r="D65" s="1">
        <f>'PR-RAS'!E69</f>
        <v>1864991.46</v>
      </c>
      <c r="E65" s="1">
        <v>0</v>
      </c>
      <c r="F65" s="1">
        <v>0</v>
      </c>
      <c r="G65" s="2">
        <f t="shared" si="0"/>
        <v>335380.07295999996</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663</v>
      </c>
      <c r="E66" s="1">
        <v>0</v>
      </c>
      <c r="F66" s="1">
        <v>0</v>
      </c>
      <c r="G66" s="2">
        <f t="shared" si="0"/>
        <v>129.285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9197.2000000000007</v>
      </c>
      <c r="E70" s="1">
        <v>0</v>
      </c>
      <c r="F70" s="1">
        <v>0</v>
      </c>
      <c r="G70" s="2">
        <f t="shared" si="0"/>
        <v>1269.2136000000003</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9197.2000000000007</v>
      </c>
      <c r="E71" s="1">
        <v>0</v>
      </c>
      <c r="F71" s="1">
        <v>0</v>
      </c>
      <c r="G71" s="2">
        <f t="shared" si="0"/>
        <v>1287.6080000000002</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0.15</v>
      </c>
      <c r="E78" s="1">
        <v>0</v>
      </c>
      <c r="F78" s="1">
        <v>0</v>
      </c>
      <c r="G78" s="2">
        <f t="shared" si="0"/>
        <v>2.4639999999999999E-2</v>
      </c>
      <c r="H78" s="2">
        <f t="shared" si="1"/>
        <v>0.16999999999999998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0.15</v>
      </c>
      <c r="E79" s="1">
        <v>0</v>
      </c>
      <c r="F79" s="1">
        <v>0</v>
      </c>
      <c r="G79" s="2">
        <f t="shared" si="0"/>
        <v>2.496E-2</v>
      </c>
      <c r="H79" s="2">
        <f t="shared" si="1"/>
        <v>0.16999999999999998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0.15</v>
      </c>
      <c r="E81" s="1">
        <v>0</v>
      </c>
      <c r="F81" s="1">
        <v>0</v>
      </c>
      <c r="G81" s="2">
        <f t="shared" si="0"/>
        <v>2.5600000000000001E-2</v>
      </c>
      <c r="H81" s="2">
        <f t="shared" si="1"/>
        <v>0.16999999999999998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15868.11</v>
      </c>
      <c r="D102" s="1">
        <f>'PR-RAS'!E106</f>
        <v>22368.71</v>
      </c>
      <c r="E102" s="1">
        <v>0</v>
      </c>
      <c r="F102" s="1">
        <v>0</v>
      </c>
      <c r="G102" s="2">
        <f t="shared" si="0"/>
        <v>6121.1585300000006</v>
      </c>
      <c r="H102" s="2">
        <f t="shared" si="1"/>
        <v>0.40000000000145519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15868.11</v>
      </c>
      <c r="D108" s="1">
        <f>'PR-RAS'!E112</f>
        <v>22368.71</v>
      </c>
      <c r="E108" s="1">
        <v>0</v>
      </c>
      <c r="F108" s="1">
        <v>0</v>
      </c>
      <c r="G108" s="2">
        <f t="shared" si="0"/>
        <v>6484.7917099999995</v>
      </c>
      <c r="H108" s="2">
        <f t="shared" si="1"/>
        <v>0.40000000000145519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15868.11</v>
      </c>
      <c r="D113" s="1">
        <f>'PR-RAS'!E117</f>
        <v>22368.71</v>
      </c>
      <c r="E113" s="1">
        <v>0</v>
      </c>
      <c r="F113" s="1">
        <v>0</v>
      </c>
      <c r="G113" s="2">
        <f t="shared" si="0"/>
        <v>6787.8193600000004</v>
      </c>
      <c r="H113" s="2">
        <f t="shared" si="1"/>
        <v>0.40000000000145519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6005.76</v>
      </c>
      <c r="D120" s="1">
        <f>'PR-RAS'!E124</f>
        <v>7283.4</v>
      </c>
      <c r="E120" s="1">
        <v>0</v>
      </c>
      <c r="F120" s="1">
        <v>0</v>
      </c>
      <c r="G120" s="2">
        <f t="shared" si="0"/>
        <v>2448.1346399999998</v>
      </c>
      <c r="H120" s="2">
        <f t="shared" si="1"/>
        <v>0.63999999999941792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6005.76</v>
      </c>
      <c r="D121" s="1">
        <f>'PR-RAS'!E125</f>
        <v>5283.4</v>
      </c>
      <c r="E121" s="1">
        <v>0</v>
      </c>
      <c r="F121" s="1">
        <v>0</v>
      </c>
      <c r="G121" s="2">
        <f t="shared" si="0"/>
        <v>1988.7071999999996</v>
      </c>
      <c r="H121" s="2">
        <f t="shared" si="1"/>
        <v>0.63999999999941792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249.2</v>
      </c>
      <c r="D122" s="1">
        <f>'PR-RAS'!E126</f>
        <v>0</v>
      </c>
      <c r="E122" s="1">
        <v>0</v>
      </c>
      <c r="F122" s="1">
        <v>0</v>
      </c>
      <c r="G122" s="2">
        <f t="shared" si="0"/>
        <v>30.153199999999998</v>
      </c>
      <c r="H122" s="2">
        <f t="shared" si="1"/>
        <v>0.19999999999998863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5756.56</v>
      </c>
      <c r="D123" s="1">
        <f>'PR-RAS'!E127</f>
        <v>5283.4</v>
      </c>
      <c r="E123" s="1">
        <v>0</v>
      </c>
      <c r="F123" s="1">
        <v>0</v>
      </c>
      <c r="G123" s="2">
        <f t="shared" si="0"/>
        <v>1991.44992</v>
      </c>
      <c r="H123" s="2">
        <f t="shared" si="1"/>
        <v>0.83999999999923602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2000</v>
      </c>
      <c r="E124" s="1">
        <v>0</v>
      </c>
      <c r="F124" s="1">
        <v>0</v>
      </c>
      <c r="G124" s="2">
        <f t="shared" si="0"/>
        <v>492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2000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184723.56</v>
      </c>
      <c r="D129" s="1">
        <f>'PR-RAS'!E133</f>
        <v>192466.33</v>
      </c>
      <c r="E129" s="1">
        <v>0</v>
      </c>
      <c r="F129" s="1">
        <v>0</v>
      </c>
      <c r="G129" s="2">
        <f t="shared" si="0"/>
        <v>72915.996159999995</v>
      </c>
      <c r="H129" s="2">
        <f t="shared" si="1"/>
        <v>0.76999999998952262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184723.56</v>
      </c>
      <c r="D130" s="1">
        <f>'PR-RAS'!E134</f>
        <v>192466.33</v>
      </c>
      <c r="E130" s="1">
        <v>0</v>
      </c>
      <c r="F130" s="1">
        <v>0</v>
      </c>
      <c r="G130" s="2">
        <f t="shared" si="0"/>
        <v>73485.65238</v>
      </c>
      <c r="H130" s="2">
        <f t="shared" si="1"/>
        <v>0.76999999998952262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183329.57</v>
      </c>
      <c r="D131" s="1">
        <f>'PR-RAS'!E135</f>
        <v>152570.54999999999</v>
      </c>
      <c r="E131" s="1">
        <v>0</v>
      </c>
      <c r="F131" s="1">
        <v>0</v>
      </c>
      <c r="G131" s="2">
        <f t="shared" si="0"/>
        <v>63501.187100000003</v>
      </c>
      <c r="H131" s="2">
        <f t="shared" si="1"/>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1393.99</v>
      </c>
      <c r="D132" s="1">
        <f>'PR-RAS'!E136</f>
        <v>39895.78</v>
      </c>
      <c r="E132" s="1">
        <v>0</v>
      </c>
      <c r="F132" s="1">
        <v>0</v>
      </c>
      <c r="G132" s="2">
        <f t="shared" si="0"/>
        <v>10635.307050000001</v>
      </c>
      <c r="H132" s="2">
        <f t="shared" si="1"/>
        <v>0.23000000000115506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1735612.0200000003</v>
      </c>
      <c r="D147" s="1">
        <f>'PR-RAS'!E151</f>
        <v>2048372.1700000002</v>
      </c>
      <c r="E147" s="1">
        <v>0</v>
      </c>
      <c r="F147" s="1">
        <v>0</v>
      </c>
      <c r="G147" s="2">
        <f t="shared" si="0"/>
        <v>851524.02856000001</v>
      </c>
      <c r="H147" s="2">
        <f t="shared" si="1"/>
        <v>0.19000000040978193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1489049.82</v>
      </c>
      <c r="D148" s="1">
        <f>'PR-RAS'!E152</f>
        <v>1839408.58</v>
      </c>
      <c r="E148" s="1">
        <v>0</v>
      </c>
      <c r="F148" s="1">
        <v>0</v>
      </c>
      <c r="G148" s="2">
        <f t="shared" si="0"/>
        <v>759676.44605999999</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1238667.3800000001</v>
      </c>
      <c r="D149" s="1">
        <f>'PR-RAS'!E153</f>
        <v>1535661.26</v>
      </c>
      <c r="E149" s="1">
        <v>0</v>
      </c>
      <c r="F149" s="1">
        <v>0</v>
      </c>
      <c r="G149" s="2">
        <f t="shared" si="0"/>
        <v>637878.50520000001</v>
      </c>
      <c r="H149" s="2">
        <f t="shared" si="1"/>
        <v>0.64000000013038516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1221497.51</v>
      </c>
      <c r="D150" s="1">
        <f>'PR-RAS'!E154</f>
        <v>1513497.29</v>
      </c>
      <c r="E150" s="1">
        <v>0</v>
      </c>
      <c r="F150" s="1">
        <v>0</v>
      </c>
      <c r="G150" s="2">
        <f t="shared" si="0"/>
        <v>633025.32140999998</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17169.87</v>
      </c>
      <c r="D152" s="1">
        <f>'PR-RAS'!E156</f>
        <v>22163.97</v>
      </c>
      <c r="E152" s="1">
        <v>0</v>
      </c>
      <c r="F152" s="1">
        <v>0</v>
      </c>
      <c r="G152" s="2">
        <f t="shared" si="0"/>
        <v>9286.1693099999993</v>
      </c>
      <c r="H152" s="2">
        <f t="shared" si="1"/>
        <v>0.15999999999985448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50695.27</v>
      </c>
      <c r="D154" s="1">
        <f>'PR-RAS'!E158</f>
        <v>60771</v>
      </c>
      <c r="E154" s="1">
        <v>0</v>
      </c>
      <c r="F154" s="1">
        <v>0</v>
      </c>
      <c r="G154" s="2">
        <f t="shared" si="0"/>
        <v>26352.302309999999</v>
      </c>
      <c r="H154" s="2">
        <f t="shared" si="1"/>
        <v>0.26999999999679858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199687.16999999998</v>
      </c>
      <c r="D155" s="1">
        <f>'PR-RAS'!E159</f>
        <v>242976.31999999998</v>
      </c>
      <c r="E155" s="1">
        <v>0</v>
      </c>
      <c r="F155" s="1">
        <v>0</v>
      </c>
      <c r="G155" s="2">
        <f t="shared" si="0"/>
        <v>105588.53073999999</v>
      </c>
      <c r="H155" s="2">
        <f t="shared" si="1"/>
        <v>0.48999999996158294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199501.43</v>
      </c>
      <c r="D157" s="1">
        <f>'PR-RAS'!E161</f>
        <v>242866.36</v>
      </c>
      <c r="E157" s="1">
        <v>0</v>
      </c>
      <c r="F157" s="1">
        <v>0</v>
      </c>
      <c r="G157" s="2">
        <f t="shared" si="0"/>
        <v>106896.52739999999</v>
      </c>
      <c r="H157" s="2">
        <f t="shared" si="1"/>
        <v>0.78999999997904524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185.74</v>
      </c>
      <c r="D158" s="1">
        <f>'PR-RAS'!E162</f>
        <v>109.96</v>
      </c>
      <c r="E158" s="1">
        <v>0</v>
      </c>
      <c r="F158" s="1">
        <v>0</v>
      </c>
      <c r="G158" s="2">
        <f t="shared" si="0"/>
        <v>63.688619999999993</v>
      </c>
      <c r="H158" s="2">
        <f t="shared" si="1"/>
        <v>0.29999999999999716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240545.33999999997</v>
      </c>
      <c r="D159" s="1">
        <f>'PR-RAS'!E163</f>
        <v>204745.46</v>
      </c>
      <c r="E159" s="1">
        <v>0</v>
      </c>
      <c r="F159" s="1">
        <v>0</v>
      </c>
      <c r="G159" s="2">
        <f t="shared" si="0"/>
        <v>102705.72908</v>
      </c>
      <c r="H159" s="2">
        <f t="shared" si="1"/>
        <v>0.79999999995925464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56561.460000000006</v>
      </c>
      <c r="D160" s="1">
        <f>'PR-RAS'!E164</f>
        <v>55847.19</v>
      </c>
      <c r="E160" s="1">
        <v>0</v>
      </c>
      <c r="F160" s="1">
        <v>0</v>
      </c>
      <c r="G160" s="2">
        <f t="shared" si="0"/>
        <v>26752.678560000004</v>
      </c>
      <c r="H160" s="2">
        <f t="shared" si="1"/>
        <v>0.65000000000873115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4988.12</v>
      </c>
      <c r="D161" s="1">
        <f>'PR-RAS'!E165</f>
        <v>7031.32</v>
      </c>
      <c r="E161" s="1">
        <v>0</v>
      </c>
      <c r="F161" s="1">
        <v>0</v>
      </c>
      <c r="G161" s="2">
        <f t="shared" si="0"/>
        <v>3048.1215999999999</v>
      </c>
      <c r="H161" s="2">
        <f t="shared" si="1"/>
        <v>0.43999999999959982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46084.44</v>
      </c>
      <c r="D162" s="1">
        <f>'PR-RAS'!E166</f>
        <v>48121.04</v>
      </c>
      <c r="E162" s="1">
        <v>0</v>
      </c>
      <c r="F162" s="1">
        <v>0</v>
      </c>
      <c r="G162" s="2">
        <f t="shared" si="0"/>
        <v>22914.569720000003</v>
      </c>
      <c r="H162" s="2">
        <f t="shared" si="1"/>
        <v>0.48000000000320142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5488.9</v>
      </c>
      <c r="D163" s="1">
        <f>'PR-RAS'!E167</f>
        <v>694.83</v>
      </c>
      <c r="E163" s="1">
        <v>0</v>
      </c>
      <c r="F163" s="1">
        <v>0</v>
      </c>
      <c r="G163" s="2">
        <f t="shared" si="0"/>
        <v>1114.32672</v>
      </c>
      <c r="H163" s="2">
        <f t="shared" si="1"/>
        <v>0.27000000000032287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83938.97</v>
      </c>
      <c r="D165" s="1">
        <f>'PR-RAS'!E169</f>
        <v>67352.639999999985</v>
      </c>
      <c r="E165" s="1">
        <v>0</v>
      </c>
      <c r="F165" s="1">
        <v>0</v>
      </c>
      <c r="G165" s="2">
        <f t="shared" si="0"/>
        <v>35857.656999999999</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17173.689999999999</v>
      </c>
      <c r="D166" s="1">
        <f>'PR-RAS'!E170</f>
        <v>14815.03</v>
      </c>
      <c r="E166" s="1">
        <v>0</v>
      </c>
      <c r="F166" s="1">
        <v>0</v>
      </c>
      <c r="G166" s="2">
        <f t="shared" si="0"/>
        <v>7722.6187500000005</v>
      </c>
      <c r="H166" s="2">
        <f t="shared" si="1"/>
        <v>0.34000000000196451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108.64</v>
      </c>
      <c r="D167" s="1">
        <f>'PR-RAS'!E171</f>
        <v>22.3</v>
      </c>
      <c r="E167" s="1">
        <v>0</v>
      </c>
      <c r="F167" s="1">
        <v>0</v>
      </c>
      <c r="G167" s="2">
        <f t="shared" si="0"/>
        <v>25.437840000000001</v>
      </c>
      <c r="H167" s="2">
        <f t="shared" si="1"/>
        <v>0.66000000000000014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45366.25</v>
      </c>
      <c r="D168" s="1">
        <f>'PR-RAS'!E172</f>
        <v>32657.98</v>
      </c>
      <c r="E168" s="1">
        <v>0</v>
      </c>
      <c r="F168" s="1">
        <v>0</v>
      </c>
      <c r="G168" s="2">
        <f t="shared" si="0"/>
        <v>18483.929069999998</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13950.72</v>
      </c>
      <c r="D169" s="1">
        <f>'PR-RAS'!E173</f>
        <v>12158.17</v>
      </c>
      <c r="E169" s="1">
        <v>0</v>
      </c>
      <c r="F169" s="1">
        <v>0</v>
      </c>
      <c r="G169" s="2">
        <f t="shared" si="0"/>
        <v>6428.8660799999998</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5964.42</v>
      </c>
      <c r="D170" s="1">
        <f>'PR-RAS'!E174</f>
        <v>7290.79</v>
      </c>
      <c r="E170" s="1">
        <v>0</v>
      </c>
      <c r="F170" s="1">
        <v>0</v>
      </c>
      <c r="G170" s="2">
        <f t="shared" si="0"/>
        <v>3472.2740000000003</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1375.25</v>
      </c>
      <c r="D172" s="1">
        <f>'PR-RAS'!E176</f>
        <v>408.37</v>
      </c>
      <c r="E172" s="1">
        <v>0</v>
      </c>
      <c r="F172" s="1">
        <v>0</v>
      </c>
      <c r="G172" s="2">
        <f t="shared" si="0"/>
        <v>374.83028999999999</v>
      </c>
      <c r="H172" s="2">
        <f t="shared" si="1"/>
        <v>0.62000000000000455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33740.67</v>
      </c>
      <c r="D173" s="1">
        <f>'PR-RAS'!E177</f>
        <v>44667.090000000004</v>
      </c>
      <c r="E173" s="1">
        <v>0</v>
      </c>
      <c r="F173" s="1">
        <v>0</v>
      </c>
      <c r="G173" s="2">
        <f t="shared" si="0"/>
        <v>21168.874199999998</v>
      </c>
      <c r="H173" s="2">
        <f t="shared" si="1"/>
        <v>0.42000000000552973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2036.95</v>
      </c>
      <c r="D174" s="1">
        <f>'PR-RAS'!E178</f>
        <v>1607.46</v>
      </c>
      <c r="E174" s="1">
        <v>0</v>
      </c>
      <c r="F174" s="1">
        <v>0</v>
      </c>
      <c r="G174" s="2">
        <f t="shared" si="0"/>
        <v>908.57350999999994</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6787.3</v>
      </c>
      <c r="D175" s="1">
        <f>'PR-RAS'!E179</f>
        <v>17311.38</v>
      </c>
      <c r="E175" s="1">
        <v>0</v>
      </c>
      <c r="F175" s="1">
        <v>0</v>
      </c>
      <c r="G175" s="2">
        <f t="shared" si="0"/>
        <v>7205.3504400000002</v>
      </c>
      <c r="H175" s="2">
        <f t="shared" si="1"/>
        <v>0.68000000000120053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1273.0999999999999</v>
      </c>
      <c r="E176" s="1">
        <v>0</v>
      </c>
      <c r="F176" s="1">
        <v>0</v>
      </c>
      <c r="G176" s="2">
        <f t="shared" si="0"/>
        <v>445.58499999999992</v>
      </c>
      <c r="H176" s="2">
        <f t="shared" si="1"/>
        <v>9.9999999999909051E-2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5959.13</v>
      </c>
      <c r="D177" s="1">
        <f>'PR-RAS'!E181</f>
        <v>6871.62</v>
      </c>
      <c r="E177" s="1">
        <v>0</v>
      </c>
      <c r="F177" s="1">
        <v>0</v>
      </c>
      <c r="G177" s="2">
        <f t="shared" si="0"/>
        <v>3467.6171199999994</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2073.7600000000002</v>
      </c>
      <c r="D178" s="1">
        <f>'PR-RAS'!E182</f>
        <v>2715.35</v>
      </c>
      <c r="E178" s="1">
        <v>0</v>
      </c>
      <c r="F178" s="1">
        <v>0</v>
      </c>
      <c r="G178" s="2">
        <f t="shared" si="0"/>
        <v>1328.2894199999998</v>
      </c>
      <c r="H178" s="2">
        <f t="shared" si="1"/>
        <v>0.58999999999969077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2548.3200000000002</v>
      </c>
      <c r="D179" s="1">
        <f>'PR-RAS'!E183</f>
        <v>2560</v>
      </c>
      <c r="E179" s="1">
        <v>0</v>
      </c>
      <c r="F179" s="1">
        <v>0</v>
      </c>
      <c r="G179" s="2">
        <f t="shared" si="0"/>
        <v>1364.9609599999999</v>
      </c>
      <c r="H179" s="2">
        <f t="shared" si="1"/>
        <v>0.32000000000016371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10326.780000000001</v>
      </c>
      <c r="D180" s="1">
        <f>'PR-RAS'!E184</f>
        <v>7741.19</v>
      </c>
      <c r="E180" s="1">
        <v>0</v>
      </c>
      <c r="F180" s="1">
        <v>0</v>
      </c>
      <c r="G180" s="2">
        <f t="shared" si="0"/>
        <v>4619.8396400000001</v>
      </c>
      <c r="H180" s="2">
        <f t="shared" si="1"/>
        <v>0.40999999999894499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1674.62</v>
      </c>
      <c r="D181" s="1">
        <f>'PR-RAS'!E185</f>
        <v>1669.41</v>
      </c>
      <c r="E181" s="1">
        <v>0</v>
      </c>
      <c r="F181" s="1">
        <v>0</v>
      </c>
      <c r="G181" s="2">
        <f t="shared" si="0"/>
        <v>902.41920000000005</v>
      </c>
      <c r="H181" s="2">
        <f t="shared" si="1"/>
        <v>0.79000000000019099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2333.81</v>
      </c>
      <c r="D182" s="1">
        <f>'PR-RAS'!E186</f>
        <v>2917.58</v>
      </c>
      <c r="E182" s="1">
        <v>0</v>
      </c>
      <c r="F182" s="1">
        <v>0</v>
      </c>
      <c r="G182" s="2">
        <f t="shared" si="0"/>
        <v>1478.5835699999998</v>
      </c>
      <c r="H182" s="2">
        <f t="shared" si="1"/>
        <v>0.61000000000012733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43439</v>
      </c>
      <c r="D183" s="1">
        <f>'PR-RAS'!E187</f>
        <v>0</v>
      </c>
      <c r="E183" s="1">
        <v>0</v>
      </c>
      <c r="F183" s="1">
        <v>0</v>
      </c>
      <c r="G183" s="2">
        <f t="shared" si="0"/>
        <v>7905.8980000000001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22865.24</v>
      </c>
      <c r="D184" s="1">
        <f>'PR-RAS'!E188</f>
        <v>36878.54</v>
      </c>
      <c r="E184" s="1">
        <v>0</v>
      </c>
      <c r="F184" s="1">
        <v>0</v>
      </c>
      <c r="G184" s="2">
        <f t="shared" si="0"/>
        <v>17681.884560000002</v>
      </c>
      <c r="H184" s="2">
        <f t="shared" si="1"/>
        <v>0.7000000000007276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360</v>
      </c>
      <c r="D185" s="1">
        <f>'PR-RAS'!E189</f>
        <v>360</v>
      </c>
      <c r="E185" s="1">
        <v>0</v>
      </c>
      <c r="F185" s="1">
        <v>0</v>
      </c>
      <c r="G185" s="2">
        <f t="shared" si="0"/>
        <v>198.72</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431.07</v>
      </c>
      <c r="D186" s="1">
        <f>'PR-RAS'!E190</f>
        <v>480.72</v>
      </c>
      <c r="E186" s="1">
        <v>0</v>
      </c>
      <c r="F186" s="1">
        <v>0</v>
      </c>
      <c r="G186" s="2">
        <f t="shared" si="0"/>
        <v>257.61435</v>
      </c>
      <c r="H186" s="2">
        <f t="shared" si="1"/>
        <v>0.34999999999996589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826.35</v>
      </c>
      <c r="D187" s="1">
        <f>'PR-RAS'!E191</f>
        <v>3994.65</v>
      </c>
      <c r="E187" s="1">
        <v>0</v>
      </c>
      <c r="F187" s="1">
        <v>0</v>
      </c>
      <c r="G187" s="2">
        <f t="shared" si="0"/>
        <v>1639.7108999999998</v>
      </c>
      <c r="H187" s="2">
        <f t="shared" si="1"/>
        <v>0.69999999999993179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3918.17</v>
      </c>
      <c r="D189" s="1">
        <f>'PR-RAS'!E193</f>
        <v>2860.33</v>
      </c>
      <c r="E189" s="1">
        <v>0</v>
      </c>
      <c r="F189" s="1">
        <v>0</v>
      </c>
      <c r="G189" s="2">
        <f t="shared" si="0"/>
        <v>1812.10004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17294.650000000001</v>
      </c>
      <c r="D191" s="1">
        <f>'PR-RAS'!E195</f>
        <v>29182.84</v>
      </c>
      <c r="E191" s="1">
        <v>0</v>
      </c>
      <c r="F191" s="1">
        <v>0</v>
      </c>
      <c r="G191" s="2">
        <f t="shared" si="0"/>
        <v>14375.4627</v>
      </c>
      <c r="H191" s="2">
        <f t="shared" si="1"/>
        <v>0.50999999999839929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5923.62</v>
      </c>
      <c r="D192" s="1">
        <f>'PR-RAS'!E196</f>
        <v>4112.29</v>
      </c>
      <c r="E192" s="1">
        <v>0</v>
      </c>
      <c r="F192" s="1">
        <v>0</v>
      </c>
      <c r="G192" s="2">
        <f t="shared" si="0"/>
        <v>2702.3062</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5923.62</v>
      </c>
      <c r="D206" s="1">
        <f>'PR-RAS'!E210</f>
        <v>4112.29</v>
      </c>
      <c r="E206" s="1">
        <v>0</v>
      </c>
      <c r="F206" s="1">
        <v>0</v>
      </c>
      <c r="G206" s="2">
        <f t="shared" si="0"/>
        <v>2900.3809999999999</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664.2</v>
      </c>
      <c r="D207" s="1">
        <f>'PR-RAS'!E211</f>
        <v>736.84</v>
      </c>
      <c r="E207" s="1">
        <v>0</v>
      </c>
      <c r="F207" s="1">
        <v>0</v>
      </c>
      <c r="G207" s="2">
        <f t="shared" si="0"/>
        <v>440.40328</v>
      </c>
      <c r="H207" s="2">
        <f t="shared" si="1"/>
        <v>0.36000000000001364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5259.42</v>
      </c>
      <c r="D209" s="1">
        <f>'PR-RAS'!E213</f>
        <v>3375.45</v>
      </c>
      <c r="E209" s="1">
        <v>0</v>
      </c>
      <c r="F209" s="1">
        <v>0</v>
      </c>
      <c r="G209" s="2">
        <f t="shared" si="0"/>
        <v>2498.1465599999997</v>
      </c>
      <c r="H209" s="2">
        <f t="shared" si="1"/>
        <v>0.86999999999989086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93.24</v>
      </c>
      <c r="D259" s="1">
        <f>'PR-RAS'!E263</f>
        <v>105.84</v>
      </c>
      <c r="E259" s="1">
        <v>0</v>
      </c>
      <c r="F259" s="1">
        <v>0</v>
      </c>
      <c r="G259" s="2">
        <f t="shared" si="0"/>
        <v>78.669360000000012</v>
      </c>
      <c r="H259" s="2">
        <f t="shared" si="1"/>
        <v>0.39999999999999147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93.24</v>
      </c>
      <c r="D260" s="1">
        <f>'PR-RAS'!E264</f>
        <v>105.84</v>
      </c>
      <c r="E260" s="1">
        <v>0</v>
      </c>
      <c r="F260" s="1">
        <v>0</v>
      </c>
      <c r="G260" s="2">
        <f t="shared" si="0"/>
        <v>78.974280000000007</v>
      </c>
      <c r="H260" s="2">
        <f t="shared" si="1"/>
        <v>0.39999999999999147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93.24</v>
      </c>
      <c r="D262" s="1">
        <f>'PR-RAS'!E266</f>
        <v>105.84</v>
      </c>
      <c r="E262" s="1">
        <v>0</v>
      </c>
      <c r="F262" s="1">
        <v>0</v>
      </c>
      <c r="G262" s="2">
        <f t="shared" si="0"/>
        <v>79.584120000000013</v>
      </c>
      <c r="H262" s="2">
        <f t="shared" si="1"/>
        <v>0.39999999999999147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1735612.0200000003</v>
      </c>
      <c r="D285" s="1">
        <f>'PR-RAS'!E289</f>
        <v>2048372.1700000002</v>
      </c>
      <c r="E285" s="1">
        <v>0</v>
      </c>
      <c r="F285" s="1">
        <v>0</v>
      </c>
      <c r="G285" s="2">
        <f t="shared" si="8"/>
        <v>1656389.20624</v>
      </c>
      <c r="H285" s="2">
        <f t="shared" si="9"/>
        <v>0.19000000040978193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48598.079999999609</v>
      </c>
      <c r="E286" s="1">
        <v>0</v>
      </c>
      <c r="F286" s="1">
        <v>0</v>
      </c>
      <c r="G286" s="2">
        <f t="shared" si="8"/>
        <v>27700.905599999776</v>
      </c>
      <c r="H286" s="2">
        <f t="shared" si="9"/>
        <v>7.9999999608844519E-2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18020.850000000093</v>
      </c>
      <c r="D287" s="1">
        <f>'PR-RAS'!E291</f>
        <v>0</v>
      </c>
      <c r="E287" s="1">
        <v>0</v>
      </c>
      <c r="F287" s="1">
        <v>0</v>
      </c>
      <c r="G287" s="2">
        <f t="shared" si="8"/>
        <v>5153.9631000000263</v>
      </c>
      <c r="H287" s="2">
        <f t="shared" si="9"/>
        <v>0.14999999990686774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107540.35</v>
      </c>
      <c r="D288" s="1">
        <f>'PR-RAS'!E292</f>
        <v>88856.5</v>
      </c>
      <c r="E288" s="1">
        <v>0</v>
      </c>
      <c r="F288" s="1">
        <v>0</v>
      </c>
      <c r="G288" s="2">
        <f t="shared" si="8"/>
        <v>81867.711449999988</v>
      </c>
      <c r="H288" s="2">
        <f t="shared" si="9"/>
        <v>0.85000000000582077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663.7</v>
      </c>
      <c r="D345" s="1">
        <f>'PR-RAS'!E350</f>
        <v>43206.97</v>
      </c>
      <c r="E345" s="1">
        <v>0</v>
      </c>
      <c r="F345" s="1">
        <v>0</v>
      </c>
      <c r="G345" s="2">
        <f t="shared" si="8"/>
        <v>29954.708159999998</v>
      </c>
      <c r="H345" s="2">
        <f t="shared" si="9"/>
        <v>0.32999999999879037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663.7</v>
      </c>
      <c r="D358" s="1">
        <f>'PR-RAS'!E363</f>
        <v>43206.97</v>
      </c>
      <c r="E358" s="1">
        <v>0</v>
      </c>
      <c r="F358" s="1">
        <v>0</v>
      </c>
      <c r="G358" s="2">
        <f t="shared" si="8"/>
        <v>31086.717479999999</v>
      </c>
      <c r="H358" s="2">
        <f t="shared" si="9"/>
        <v>0.32999999999879037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42535.040000000001</v>
      </c>
      <c r="E364" s="1">
        <v>0</v>
      </c>
      <c r="F364" s="1">
        <v>0</v>
      </c>
      <c r="G364" s="2">
        <f t="shared" si="8"/>
        <v>30880.439040000001</v>
      </c>
      <c r="H364" s="2">
        <f t="shared" si="9"/>
        <v>4.0000000000873115E-2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42535.040000000001</v>
      </c>
      <c r="E371" s="1">
        <v>0</v>
      </c>
      <c r="F371" s="1">
        <v>0</v>
      </c>
      <c r="G371" s="2">
        <f t="shared" si="8"/>
        <v>31475.929599999999</v>
      </c>
      <c r="H371" s="2">
        <f t="shared" si="9"/>
        <v>4.0000000000873115E-2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663.7</v>
      </c>
      <c r="D378" s="1">
        <f>'PR-RAS'!E383</f>
        <v>671.93</v>
      </c>
      <c r="E378" s="1">
        <v>0</v>
      </c>
      <c r="F378" s="1">
        <v>0</v>
      </c>
      <c r="G378" s="2">
        <f t="shared" si="8"/>
        <v>756.85011999999995</v>
      </c>
      <c r="H378" s="2">
        <f t="shared" si="9"/>
        <v>0.37000000000000455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663.7</v>
      </c>
      <c r="D379" s="1">
        <f>'PR-RAS'!E384</f>
        <v>671.93</v>
      </c>
      <c r="E379" s="1">
        <v>0</v>
      </c>
      <c r="F379" s="1">
        <v>0</v>
      </c>
      <c r="G379" s="2">
        <f t="shared" si="8"/>
        <v>758.85767999999996</v>
      </c>
      <c r="H379" s="2">
        <f t="shared" si="9"/>
        <v>0.37000000000000455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663.7</v>
      </c>
      <c r="D403" s="1">
        <f>'PR-RAS'!E408</f>
        <v>43206.97</v>
      </c>
      <c r="E403" s="1">
        <v>0</v>
      </c>
      <c r="F403" s="1">
        <v>0</v>
      </c>
      <c r="G403" s="2">
        <f t="shared" si="8"/>
        <v>35005.211280000003</v>
      </c>
      <c r="H403" s="2">
        <f t="shared" si="9"/>
        <v>0.32999999999879037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90073.7</v>
      </c>
      <c r="D405" s="1">
        <f>'PR-RAS'!E410</f>
        <v>90074.4</v>
      </c>
      <c r="E405" s="1">
        <v>0</v>
      </c>
      <c r="F405" s="1">
        <v>0</v>
      </c>
      <c r="G405" s="2">
        <f t="shared" si="8"/>
        <v>109169.89000000001</v>
      </c>
      <c r="H405" s="2">
        <f t="shared" si="9"/>
        <v>0.69999999999708962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1717591.1700000002</v>
      </c>
      <c r="D407" s="1">
        <f>'PR-RAS'!E412</f>
        <v>2096970.2499999998</v>
      </c>
      <c r="E407" s="1">
        <v>0</v>
      </c>
      <c r="F407" s="1">
        <v>0</v>
      </c>
      <c r="G407" s="2">
        <f t="shared" si="8"/>
        <v>2400081.8580200002</v>
      </c>
      <c r="H407" s="2">
        <f t="shared" si="9"/>
        <v>0.41999999992549419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1736275.7200000002</v>
      </c>
      <c r="D408" s="1">
        <f>'PR-RAS'!E413</f>
        <v>2091579.1400000001</v>
      </c>
      <c r="E408" s="1">
        <v>0</v>
      </c>
      <c r="F408" s="1">
        <v>0</v>
      </c>
      <c r="G408" s="2">
        <f t="shared" si="8"/>
        <v>2409209.6379999998</v>
      </c>
      <c r="H408" s="2">
        <f t="shared" si="9"/>
        <v>0.41999999992549419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5391.1099999996368</v>
      </c>
      <c r="E409" s="1">
        <v>0</v>
      </c>
      <c r="F409" s="1">
        <v>0</v>
      </c>
      <c r="G409" s="2">
        <f t="shared" si="8"/>
        <v>4399.1457599997029</v>
      </c>
      <c r="H409" s="2">
        <f t="shared" si="9"/>
        <v>0.1099999996367842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18684.550000000047</v>
      </c>
      <c r="D410" s="1">
        <f>'PR-RAS'!E415</f>
        <v>0</v>
      </c>
      <c r="E410" s="1">
        <v>0</v>
      </c>
      <c r="F410" s="1">
        <v>0</v>
      </c>
      <c r="G410" s="2">
        <f t="shared" si="8"/>
        <v>7641.9809500000183</v>
      </c>
      <c r="H410" s="2">
        <f t="shared" si="9"/>
        <v>0.44999999995343387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17466.650000000009</v>
      </c>
      <c r="D411" s="1">
        <f>'PR-RAS'!E416</f>
        <v>0</v>
      </c>
      <c r="E411" s="1">
        <v>0</v>
      </c>
      <c r="F411" s="1">
        <v>0</v>
      </c>
      <c r="G411" s="2">
        <f t="shared" si="8"/>
        <v>7161.3265000000029</v>
      </c>
      <c r="H411" s="2">
        <f t="shared" si="9"/>
        <v>0.34999999999126885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1217.8999999999942</v>
      </c>
      <c r="E412" s="1">
        <v>0</v>
      </c>
      <c r="F412" s="1">
        <v>0</v>
      </c>
      <c r="G412" s="2">
        <f t="shared" si="8"/>
        <v>1001.1137999999952</v>
      </c>
      <c r="H412" s="2">
        <f t="shared" si="9"/>
        <v>0.10000000000582077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1717591.1700000002</v>
      </c>
      <c r="D633" s="1">
        <f>'PR-RAS'!E639</f>
        <v>2096970.2499999998</v>
      </c>
      <c r="E633" s="1">
        <v>0</v>
      </c>
      <c r="F633" s="1">
        <v>0</v>
      </c>
      <c r="G633" s="2">
        <f t="shared" si="10"/>
        <v>3736088.0154400002</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1736275.7200000002</v>
      </c>
      <c r="D634" s="1">
        <f>'PR-RAS'!E640</f>
        <v>2091579.1400000001</v>
      </c>
      <c r="E634" s="1">
        <v>0</v>
      </c>
      <c r="F634" s="1">
        <v>0</v>
      </c>
      <c r="G634" s="2">
        <f t="shared" si="10"/>
        <v>3747001.7220000001</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5391.1099999996368</v>
      </c>
      <c r="E635" s="1">
        <v>0</v>
      </c>
      <c r="F635" s="1">
        <v>0</v>
      </c>
      <c r="G635" s="2">
        <f t="shared" si="10"/>
        <v>6835.9274799995392</v>
      </c>
      <c r="H635" s="2">
        <f t="shared" si="11"/>
        <v>0.1099999996367842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18684.550000000047</v>
      </c>
      <c r="D636" s="1">
        <f>'PR-RAS'!E642</f>
        <v>0</v>
      </c>
      <c r="E636" s="1">
        <v>0</v>
      </c>
      <c r="F636" s="1">
        <v>0</v>
      </c>
      <c r="G636" s="2">
        <f t="shared" si="10"/>
        <v>11864.68925000003</v>
      </c>
      <c r="H636" s="2">
        <f t="shared" si="11"/>
        <v>0.44999999995343387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17466.650000000009</v>
      </c>
      <c r="D637" s="1">
        <f>'PR-RAS'!E643</f>
        <v>0</v>
      </c>
      <c r="E637" s="1">
        <v>0</v>
      </c>
      <c r="F637" s="1">
        <v>0</v>
      </c>
      <c r="G637" s="2">
        <f t="shared" si="10"/>
        <v>11108.789400000005</v>
      </c>
      <c r="H637" s="2">
        <f t="shared" si="11"/>
        <v>0.34999999999126885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1217.8999999999942</v>
      </c>
      <c r="E638" s="1">
        <v>0</v>
      </c>
      <c r="F638" s="1">
        <v>0</v>
      </c>
      <c r="G638" s="2">
        <f t="shared" si="10"/>
        <v>1551.6045999999926</v>
      </c>
      <c r="H638" s="2">
        <f t="shared" si="11"/>
        <v>0.10000000000582077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4173.2099999996426</v>
      </c>
      <c r="E639" s="1">
        <v>0</v>
      </c>
      <c r="F639" s="1">
        <v>0</v>
      </c>
      <c r="G639" s="2">
        <f t="shared" si="10"/>
        <v>5325.0159599995441</v>
      </c>
      <c r="H639" s="2">
        <f t="shared" si="11"/>
        <v>0.20999999964260496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1217.9000000000378</v>
      </c>
      <c r="D640" s="1">
        <f>'PR-RAS'!E646</f>
        <v>0</v>
      </c>
      <c r="E640" s="1">
        <v>0</v>
      </c>
      <c r="F640" s="1">
        <v>0</v>
      </c>
      <c r="G640" s="2">
        <f t="shared" si="10"/>
        <v>778.23810000002425</v>
      </c>
      <c r="H640" s="2">
        <f t="shared" si="11"/>
        <v>9.999999996216502E-2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128527.06</v>
      </c>
      <c r="D641" s="1">
        <f>'PR-RAS'!E647</f>
        <v>152100.67000000001</v>
      </c>
      <c r="E641" s="1">
        <v>0</v>
      </c>
      <c r="F641" s="1">
        <v>0</v>
      </c>
      <c r="G641" s="2">
        <f t="shared" si="10"/>
        <v>276946.17600000004</v>
      </c>
      <c r="H641" s="2">
        <f t="shared" si="11"/>
        <v>0.38999999998486601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43349.99</v>
      </c>
      <c r="D642" s="1">
        <f>'PR-RAS'!E649</f>
        <v>19785.25</v>
      </c>
      <c r="E642" s="1">
        <v>0</v>
      </c>
      <c r="F642" s="1">
        <v>0</v>
      </c>
      <c r="G642" s="2">
        <f t="shared" si="10"/>
        <v>53152.034089999994</v>
      </c>
      <c r="H642" s="2">
        <f t="shared" si="11"/>
        <v>0.26000000000203727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210294.99</v>
      </c>
      <c r="D643" s="1">
        <f>'PR-RAS'!E650</f>
        <v>266058.45</v>
      </c>
      <c r="E643" s="1">
        <v>0</v>
      </c>
      <c r="F643" s="1">
        <v>0</v>
      </c>
      <c r="G643" s="2">
        <f t="shared" si="10"/>
        <v>476628.43338</v>
      </c>
      <c r="H643" s="2">
        <f t="shared" si="11"/>
        <v>0.46000000002095476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233859.73</v>
      </c>
      <c r="D644" s="1">
        <f>'PR-RAS'!E651</f>
        <v>273027.89</v>
      </c>
      <c r="E644" s="1">
        <v>0</v>
      </c>
      <c r="F644" s="1">
        <v>0</v>
      </c>
      <c r="G644" s="2">
        <f t="shared" si="10"/>
        <v>501485.67293</v>
      </c>
      <c r="H644" s="2">
        <f t="shared" si="11"/>
        <v>0.37999999997555278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19785.249999999971</v>
      </c>
      <c r="D645" s="1">
        <f>'PR-RAS'!E652</f>
        <v>12815.809999999998</v>
      </c>
      <c r="E645" s="1">
        <v>0</v>
      </c>
      <c r="F645" s="1">
        <v>0</v>
      </c>
      <c r="G645" s="2">
        <f t="shared" si="10"/>
        <v>29248.464279999978</v>
      </c>
      <c r="H645" s="2">
        <f t="shared" si="11"/>
        <v>0.43999999997322448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65</v>
      </c>
      <c r="E647" s="1">
        <v>0</v>
      </c>
      <c r="F647" s="1">
        <v>0</v>
      </c>
      <c r="G647" s="2">
        <f t="shared" si="10"/>
        <v>126.616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v>
      </c>
      <c r="D649" s="1">
        <f>'PR-RAS'!E656</f>
        <v>61</v>
      </c>
      <c r="E649" s="1">
        <v>0</v>
      </c>
      <c r="F649" s="1">
        <v>0</v>
      </c>
      <c r="G649" s="2">
        <f t="shared" si="10"/>
        <v>119.232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1509148</v>
      </c>
      <c r="D668" s="1">
        <f>'PR-RAS'!E675</f>
        <v>1864191.46</v>
      </c>
      <c r="E668" s="1">
        <v>0</v>
      </c>
      <c r="F668" s="1">
        <v>0</v>
      </c>
      <c r="G668" s="2">
        <f t="shared" si="10"/>
        <v>3493433.1236400004</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1182.72</v>
      </c>
      <c r="D669" s="1">
        <f>'PR-RAS'!E676</f>
        <v>800</v>
      </c>
      <c r="E669" s="1">
        <v>0</v>
      </c>
      <c r="F669" s="1">
        <v>0</v>
      </c>
      <c r="G669" s="2">
        <f t="shared" si="10"/>
        <v>1858.8569600000003</v>
      </c>
      <c r="H669" s="2">
        <f t="shared" si="11"/>
        <v>0.27999999999997272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663</v>
      </c>
      <c r="E670" s="1">
        <v>0</v>
      </c>
      <c r="F670" s="1">
        <v>0</v>
      </c>
      <c r="G670" s="2">
        <f t="shared" si="10"/>
        <v>1330.6410000000001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9197.2000000000007</v>
      </c>
      <c r="E687" s="1">
        <v>0</v>
      </c>
      <c r="F687" s="1">
        <v>0</v>
      </c>
      <c r="G687" s="2">
        <f t="shared" si="10"/>
        <v>12618.558400000002</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6586.17</v>
      </c>
      <c r="D709" s="1">
        <f>'PR-RAS'!E716</f>
        <v>4577.83</v>
      </c>
      <c r="E709" s="1">
        <v>0</v>
      </c>
      <c r="F709" s="1">
        <v>0</v>
      </c>
      <c r="G709" s="2">
        <f t="shared" si="10"/>
        <v>11145.215639999999</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1835.03</v>
      </c>
      <c r="D710" s="1">
        <f>'PR-RAS'!E717</f>
        <v>1850.84</v>
      </c>
      <c r="E710" s="1">
        <v>0</v>
      </c>
      <c r="F710" s="1">
        <v>0</v>
      </c>
      <c r="G710" s="2">
        <f t="shared" si="10"/>
        <v>3925.5273899999997</v>
      </c>
      <c r="H710" s="2">
        <f t="shared" si="11"/>
        <v>0.19000000000005457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46084.44</v>
      </c>
      <c r="D711" s="1">
        <f>'PR-RAS'!E718</f>
        <v>48121.04</v>
      </c>
      <c r="E711" s="1">
        <v>0</v>
      </c>
      <c r="F711" s="1">
        <v>0</v>
      </c>
      <c r="G711" s="2">
        <f t="shared" si="10"/>
        <v>101051.82920000001</v>
      </c>
      <c r="H711" s="2">
        <f t="shared" si="11"/>
        <v>0.48000000000320142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2548.3200000000002</v>
      </c>
      <c r="D713" s="1">
        <f>'PR-RAS'!E720</f>
        <v>2560</v>
      </c>
      <c r="E713" s="1">
        <v>0</v>
      </c>
      <c r="F713" s="1">
        <v>0</v>
      </c>
      <c r="G713" s="2">
        <f t="shared" si="10"/>
        <v>5459.8438399999995</v>
      </c>
      <c r="H713" s="2">
        <f t="shared" si="11"/>
        <v>0.32000000000016371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2410000.84</v>
      </c>
      <c r="D984" s="6">
        <f>BILANCA!E6</f>
        <v>2410904.7200000002</v>
      </c>
      <c r="E984" s="6">
        <v>0</v>
      </c>
      <c r="F984" s="6">
        <v>0</v>
      </c>
      <c r="G984" s="7">
        <f t="shared" ref="G984:G1241" si="22">B984/1000*C984+B984/500*D984</f>
        <v>7231.8102800000006</v>
      </c>
      <c r="H984" s="7">
        <f t="shared" si="19"/>
        <v>0.43999999994412065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2256208.02</v>
      </c>
      <c r="D985" s="1">
        <f>BILANCA!E7</f>
        <v>2245988.2400000002</v>
      </c>
      <c r="E985" s="1">
        <v>0</v>
      </c>
      <c r="F985" s="1">
        <v>0</v>
      </c>
      <c r="G985" s="2">
        <f t="shared" si="22"/>
        <v>13496.369000000001</v>
      </c>
      <c r="H985" s="2">
        <f t="shared" si="19"/>
        <v>0.26000000024214387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12384.37</v>
      </c>
      <c r="D986" s="1">
        <f>BILANCA!E8</f>
        <v>12384.37</v>
      </c>
      <c r="E986" s="1">
        <v>0</v>
      </c>
      <c r="F986" s="1">
        <v>0</v>
      </c>
      <c r="G986" s="2">
        <f t="shared" si="22"/>
        <v>111.45933000000002</v>
      </c>
      <c r="H986" s="2">
        <f t="shared" si="19"/>
        <v>0.74000000000160071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12384.37</v>
      </c>
      <c r="D987" s="1">
        <f>BILANCA!E9</f>
        <v>12384.37</v>
      </c>
      <c r="E987" s="1">
        <v>0</v>
      </c>
      <c r="F987" s="1">
        <v>0</v>
      </c>
      <c r="G987" s="2">
        <f t="shared" si="22"/>
        <v>148.61243999999999</v>
      </c>
      <c r="H987" s="2">
        <f t="shared" si="19"/>
        <v>0.74000000000160071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2243823.65</v>
      </c>
      <c r="D990" s="1">
        <f>BILANCA!E12</f>
        <v>2233603.87</v>
      </c>
      <c r="E990" s="1">
        <v>0</v>
      </c>
      <c r="F990" s="1">
        <v>0</v>
      </c>
      <c r="G990" s="2">
        <f t="shared" si="22"/>
        <v>46977.219729999997</v>
      </c>
      <c r="H990" s="2">
        <f t="shared" si="19"/>
        <v>0.47999999998137355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2139372.83</v>
      </c>
      <c r="D991" s="1">
        <f>BILANCA!E13</f>
        <v>2087862.23</v>
      </c>
      <c r="E991" s="1">
        <v>0</v>
      </c>
      <c r="F991" s="1">
        <v>0</v>
      </c>
      <c r="G991" s="2">
        <f t="shared" si="22"/>
        <v>50520.778320000005</v>
      </c>
      <c r="H991" s="2">
        <f t="shared" si="19"/>
        <v>0.39999999990686774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4118865.96</v>
      </c>
      <c r="D993" s="1">
        <f>BILANCA!E15</f>
        <v>4118865.96</v>
      </c>
      <c r="E993" s="1">
        <v>0</v>
      </c>
      <c r="F993" s="1">
        <v>0</v>
      </c>
      <c r="G993" s="2">
        <f t="shared" si="22"/>
        <v>123565.9788</v>
      </c>
      <c r="H993" s="2">
        <f t="shared" si="19"/>
        <v>8.0000000074505806E-2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1982.75</v>
      </c>
      <c r="D995" s="1">
        <f>BILANCA!E17</f>
        <v>1982.75</v>
      </c>
      <c r="E995" s="1">
        <v>0</v>
      </c>
      <c r="F995" s="1">
        <v>0</v>
      </c>
      <c r="G995" s="2">
        <f t="shared" si="22"/>
        <v>71.378999999999991</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1981475.88</v>
      </c>
      <c r="D996" s="1">
        <f>BILANCA!E18</f>
        <v>2032986.48</v>
      </c>
      <c r="E996" s="1">
        <v>0</v>
      </c>
      <c r="F996" s="1">
        <v>0</v>
      </c>
      <c r="G996" s="2">
        <f t="shared" si="22"/>
        <v>78616.834919999994</v>
      </c>
      <c r="H996" s="2">
        <f t="shared" si="19"/>
        <v>0.60000000009313226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22837.449999999953</v>
      </c>
      <c r="D997" s="1">
        <f>BILANCA!E19</f>
        <v>77426.210000000079</v>
      </c>
      <c r="E997" s="1">
        <v>0</v>
      </c>
      <c r="F997" s="1">
        <v>0</v>
      </c>
      <c r="G997" s="2">
        <f t="shared" si="22"/>
        <v>2487.6581800000017</v>
      </c>
      <c r="H997" s="2">
        <f t="shared" si="19"/>
        <v>0.66000000003259629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91897.8</v>
      </c>
      <c r="D998" s="1">
        <f>BILANCA!E20</f>
        <v>146233.94</v>
      </c>
      <c r="E998" s="1">
        <v>0</v>
      </c>
      <c r="F998" s="1">
        <v>0</v>
      </c>
      <c r="G998" s="2">
        <f t="shared" si="22"/>
        <v>5765.4851999999992</v>
      </c>
      <c r="H998" s="2">
        <f t="shared" si="19"/>
        <v>0.25999999999476131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9731.5</v>
      </c>
      <c r="D1000" s="1">
        <f>BILANCA!E22</f>
        <v>9731.5</v>
      </c>
      <c r="E1000" s="1">
        <v>0</v>
      </c>
      <c r="F1000" s="1">
        <v>0</v>
      </c>
      <c r="G1000" s="2">
        <f t="shared" si="22"/>
        <v>496.30650000000003</v>
      </c>
      <c r="H1000" s="2">
        <f t="shared" si="19"/>
        <v>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8258.7800000000007</v>
      </c>
      <c r="D1002" s="1">
        <f>BILANCA!E24</f>
        <v>8258.7800000000007</v>
      </c>
      <c r="E1002" s="1">
        <v>0</v>
      </c>
      <c r="F1002" s="1">
        <v>0</v>
      </c>
      <c r="G1002" s="2">
        <f t="shared" si="22"/>
        <v>470.75045999999998</v>
      </c>
      <c r="H1002" s="2">
        <f t="shared" si="19"/>
        <v>0.43999999999869033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10950.8</v>
      </c>
      <c r="D1003" s="1">
        <f>BILANCA!E25</f>
        <v>9703.2099999999991</v>
      </c>
      <c r="E1003" s="1">
        <v>0</v>
      </c>
      <c r="F1003" s="1">
        <v>0</v>
      </c>
      <c r="G1003" s="2">
        <f t="shared" si="22"/>
        <v>607.14440000000002</v>
      </c>
      <c r="H1003" s="2">
        <f t="shared" si="19"/>
        <v>0.40999999999985448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504298.75</v>
      </c>
      <c r="D1004" s="1">
        <f>BILANCA!E26</f>
        <v>542107.68000000005</v>
      </c>
      <c r="E1004" s="1">
        <v>0</v>
      </c>
      <c r="F1004" s="1">
        <v>0</v>
      </c>
      <c r="G1004" s="2">
        <f t="shared" si="22"/>
        <v>33358.796310000005</v>
      </c>
      <c r="H1004" s="2">
        <f t="shared" si="19"/>
        <v>0.56999999994877726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602300.18000000005</v>
      </c>
      <c r="D1006" s="1">
        <f>BILANCA!E28</f>
        <v>638608.9</v>
      </c>
      <c r="E1006" s="1">
        <v>0</v>
      </c>
      <c r="F1006" s="1">
        <v>0</v>
      </c>
      <c r="G1006" s="2">
        <f t="shared" si="22"/>
        <v>43228.913540000001</v>
      </c>
      <c r="H1006" s="2">
        <f t="shared" si="19"/>
        <v>0.28000000002793968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79384.84</v>
      </c>
      <c r="D1007" s="1">
        <f>BILANCA!E29</f>
        <v>66154.039999999994</v>
      </c>
      <c r="E1007" s="1">
        <v>0</v>
      </c>
      <c r="F1007" s="1">
        <v>0</v>
      </c>
      <c r="G1007" s="2">
        <f t="shared" si="22"/>
        <v>5080.6300799999999</v>
      </c>
      <c r="H1007" s="2">
        <f t="shared" si="19"/>
        <v>0.19999999999708962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114462.43</v>
      </c>
      <c r="D1008" s="1">
        <f>BILANCA!E30</f>
        <v>114462.43</v>
      </c>
      <c r="E1008" s="1">
        <v>0</v>
      </c>
      <c r="F1008" s="1">
        <v>0</v>
      </c>
      <c r="G1008" s="2">
        <f t="shared" si="22"/>
        <v>8584.6822499999998</v>
      </c>
      <c r="H1008" s="2">
        <f t="shared" si="19"/>
        <v>0.85999999998603016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35077.589999999997</v>
      </c>
      <c r="D1012" s="1">
        <f>BILANCA!E34</f>
        <v>48308.39</v>
      </c>
      <c r="E1012" s="1">
        <v>0</v>
      </c>
      <c r="F1012" s="1">
        <v>0</v>
      </c>
      <c r="G1012" s="2">
        <f t="shared" si="22"/>
        <v>3819.1367300000002</v>
      </c>
      <c r="H1012" s="2">
        <f t="shared" si="19"/>
        <v>0.80000000000291038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2228.5300000000007</v>
      </c>
      <c r="D1013" s="1">
        <f>BILANCA!E35</f>
        <v>2161.3900000000031</v>
      </c>
      <c r="E1013" s="1">
        <v>0</v>
      </c>
      <c r="F1013" s="1">
        <v>0</v>
      </c>
      <c r="G1013" s="2">
        <f t="shared" si="22"/>
        <v>196.5393000000002</v>
      </c>
      <c r="H1013" s="2">
        <f t="shared" si="19"/>
        <v>0.86000000000240107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18000.97</v>
      </c>
      <c r="D1014" s="1">
        <f>BILANCA!E36</f>
        <v>18672.900000000001</v>
      </c>
      <c r="E1014" s="1">
        <v>0</v>
      </c>
      <c r="F1014" s="1">
        <v>0</v>
      </c>
      <c r="G1014" s="2">
        <f t="shared" si="22"/>
        <v>1715.7498700000001</v>
      </c>
      <c r="H1014" s="2">
        <f t="shared" si="19"/>
        <v>0.12999999999738066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15772.44</v>
      </c>
      <c r="D1018" s="1">
        <f>BILANCA!E40</f>
        <v>16511.509999999998</v>
      </c>
      <c r="E1018" s="1">
        <v>0</v>
      </c>
      <c r="F1018" s="1">
        <v>0</v>
      </c>
      <c r="G1018" s="2">
        <f t="shared" si="22"/>
        <v>1707.8411000000001</v>
      </c>
      <c r="H1018" s="2">
        <f t="shared" si="19"/>
        <v>0.93000000000211003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32476.33</v>
      </c>
      <c r="D1032" s="1">
        <f>BILANCA!E54</f>
        <v>39239.86</v>
      </c>
      <c r="E1032" s="1">
        <v>0</v>
      </c>
      <c r="F1032" s="1">
        <v>0</v>
      </c>
      <c r="G1032" s="2">
        <f t="shared" si="22"/>
        <v>5436.84645</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32476.33</v>
      </c>
      <c r="D1033" s="1">
        <f>BILANCA!E55</f>
        <v>39239.86</v>
      </c>
      <c r="E1033" s="1">
        <v>0</v>
      </c>
      <c r="F1033" s="1">
        <v>0</v>
      </c>
      <c r="G1033" s="2">
        <f t="shared" si="22"/>
        <v>5547.8025000000007</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153792.82</v>
      </c>
      <c r="D1046" s="1">
        <f>BILANCA!E68</f>
        <v>164916.48000000001</v>
      </c>
      <c r="E1046" s="1">
        <v>0</v>
      </c>
      <c r="F1046" s="1">
        <v>0</v>
      </c>
      <c r="G1046" s="2">
        <f t="shared" si="22"/>
        <v>30468.424140000003</v>
      </c>
      <c r="H1046" s="2">
        <f t="shared" si="19"/>
        <v>0.66000000000349246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19785.25</v>
      </c>
      <c r="D1047" s="1">
        <f>BILANCA!E69</f>
        <v>12815.81</v>
      </c>
      <c r="E1047" s="1">
        <v>0</v>
      </c>
      <c r="F1047" s="1">
        <v>0</v>
      </c>
      <c r="G1047" s="2">
        <f t="shared" si="22"/>
        <v>2906.6796800000002</v>
      </c>
      <c r="H1047" s="2">
        <f t="shared" si="19"/>
        <v>0.44000000000050932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19785.25</v>
      </c>
      <c r="D1048" s="1">
        <f>BILANCA!E70</f>
        <v>12815.81</v>
      </c>
      <c r="E1048" s="1">
        <v>0</v>
      </c>
      <c r="F1048" s="1">
        <v>0</v>
      </c>
      <c r="G1048" s="2">
        <f t="shared" si="22"/>
        <v>2952.0965500000002</v>
      </c>
      <c r="H1048" s="2">
        <f t="shared" si="19"/>
        <v>0.44000000000050932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19785.25</v>
      </c>
      <c r="D1050" s="1">
        <f>BILANCA!E72</f>
        <v>12815.81</v>
      </c>
      <c r="E1050" s="1">
        <v>0</v>
      </c>
      <c r="F1050" s="1">
        <v>0</v>
      </c>
      <c r="G1050" s="2">
        <f t="shared" si="22"/>
        <v>3042.9302900000002</v>
      </c>
      <c r="H1050" s="2">
        <f t="shared" si="19"/>
        <v>0.44000000000050932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5480.51</v>
      </c>
      <c r="D1056" s="1">
        <f>BILANCA!E78</f>
        <v>0</v>
      </c>
      <c r="E1056" s="1">
        <v>0</v>
      </c>
      <c r="F1056" s="1">
        <v>0</v>
      </c>
      <c r="G1056" s="2">
        <f t="shared" si="22"/>
        <v>400.07722999999999</v>
      </c>
      <c r="H1056" s="2">
        <f t="shared" si="19"/>
        <v>0.48999999999978172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5480.51</v>
      </c>
      <c r="D1064" s="1">
        <f>BILANCA!E86</f>
        <v>0</v>
      </c>
      <c r="E1064" s="1">
        <v>0</v>
      </c>
      <c r="F1064" s="1">
        <v>0</v>
      </c>
      <c r="G1064" s="2">
        <f t="shared" si="22"/>
        <v>443.92131000000001</v>
      </c>
      <c r="H1064" s="2">
        <f t="shared" si="19"/>
        <v>0.48999999999978172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128527.06</v>
      </c>
      <c r="D1148" s="1">
        <f>BILANCA!E170</f>
        <v>152100.67000000001</v>
      </c>
      <c r="E1148" s="1">
        <v>0</v>
      </c>
      <c r="F1148" s="1">
        <v>0</v>
      </c>
      <c r="G1148" s="2">
        <f t="shared" si="22"/>
        <v>71400.186000000016</v>
      </c>
      <c r="H1148" s="2">
        <f t="shared" si="23"/>
        <v>0.38999999998486601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128527.06</v>
      </c>
      <c r="D1151" s="1">
        <f>BILANCA!E173</f>
        <v>152100.67000000001</v>
      </c>
      <c r="E1151" s="1">
        <v>0</v>
      </c>
      <c r="F1151" s="1">
        <v>0</v>
      </c>
      <c r="G1151" s="2">
        <f t="shared" si="22"/>
        <v>72698.371200000009</v>
      </c>
      <c r="H1151" s="2">
        <f t="shared" si="23"/>
        <v>0.38999999998486601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2410000.8400000003</v>
      </c>
      <c r="D1152" s="1">
        <f>BILANCA!E175</f>
        <v>2410904.7199999997</v>
      </c>
      <c r="E1152" s="1">
        <v>0</v>
      </c>
      <c r="F1152" s="1">
        <v>0</v>
      </c>
      <c r="G1152" s="2">
        <f t="shared" si="22"/>
        <v>1222175.93732</v>
      </c>
      <c r="H1152" s="2">
        <f t="shared" si="23"/>
        <v>0.43999999994412065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155010.72</v>
      </c>
      <c r="D1153" s="1">
        <f>BILANCA!E176</f>
        <v>160743.27000000002</v>
      </c>
      <c r="E1153" s="1">
        <v>0</v>
      </c>
      <c r="F1153" s="1">
        <v>0</v>
      </c>
      <c r="G1153" s="2">
        <f t="shared" si="22"/>
        <v>81004.534200000009</v>
      </c>
      <c r="H1153" s="2">
        <f t="shared" si="23"/>
        <v>0.5500000000174623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155010.72</v>
      </c>
      <c r="D1154" s="1">
        <f>BILANCA!E177</f>
        <v>160743.27000000002</v>
      </c>
      <c r="E1154" s="1">
        <v>0</v>
      </c>
      <c r="F1154" s="1">
        <v>0</v>
      </c>
      <c r="G1154" s="2">
        <f t="shared" si="22"/>
        <v>81481.031460000013</v>
      </c>
      <c r="H1154" s="2">
        <f t="shared" si="23"/>
        <v>0.5500000000174623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128387.06</v>
      </c>
      <c r="D1155" s="1">
        <f>BILANCA!E178</f>
        <v>151932.67000000001</v>
      </c>
      <c r="E1155" s="1">
        <v>0</v>
      </c>
      <c r="F1155" s="1">
        <v>0</v>
      </c>
      <c r="G1155" s="2">
        <f t="shared" si="22"/>
        <v>74347.412799999991</v>
      </c>
      <c r="H1155" s="2">
        <f t="shared" si="23"/>
        <v>0.38999999998486601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21076.31</v>
      </c>
      <c r="D1156" s="1">
        <f>BILANCA!E179</f>
        <v>5535.44</v>
      </c>
      <c r="E1156" s="1">
        <v>0</v>
      </c>
      <c r="F1156" s="1">
        <v>0</v>
      </c>
      <c r="G1156" s="2">
        <f t="shared" si="22"/>
        <v>5561.4638699999996</v>
      </c>
      <c r="H1156" s="2">
        <f t="shared" si="23"/>
        <v>0.75000000000090949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66.84</v>
      </c>
      <c r="D1157" s="1">
        <f>BILANCA!E180</f>
        <v>83.5</v>
      </c>
      <c r="E1157" s="1">
        <v>0</v>
      </c>
      <c r="F1157" s="1">
        <v>0</v>
      </c>
      <c r="G1157" s="2">
        <f t="shared" si="22"/>
        <v>40.688159999999996</v>
      </c>
      <c r="H1157" s="2">
        <f t="shared" si="23"/>
        <v>0.65999999999999659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66.84</v>
      </c>
      <c r="D1160" s="1">
        <f>BILANCA!E183</f>
        <v>83.5</v>
      </c>
      <c r="E1160" s="1">
        <v>0</v>
      </c>
      <c r="F1160" s="1">
        <v>0</v>
      </c>
      <c r="G1160" s="2">
        <f t="shared" si="22"/>
        <v>41.389679999999998</v>
      </c>
      <c r="H1160" s="2">
        <f t="shared" si="23"/>
        <v>0.65999999999999659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5480.51</v>
      </c>
      <c r="D1165" s="1">
        <f>BILANCA!E188</f>
        <v>3191.66</v>
      </c>
      <c r="E1165" s="1">
        <v>0</v>
      </c>
      <c r="F1165" s="1">
        <v>0</v>
      </c>
      <c r="G1165" s="2">
        <f t="shared" si="22"/>
        <v>2159.2170599999999</v>
      </c>
      <c r="H1165" s="2">
        <f t="shared" si="23"/>
        <v>0.82999999999992724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2254990.12</v>
      </c>
      <c r="D1214" s="1">
        <f>BILANCA!E237</f>
        <v>2250161.4499999997</v>
      </c>
      <c r="E1214" s="1">
        <v>0</v>
      </c>
      <c r="F1214" s="1">
        <v>0</v>
      </c>
      <c r="G1214" s="2">
        <f t="shared" si="22"/>
        <v>1560477.3076200001</v>
      </c>
      <c r="H1214" s="2">
        <f t="shared" si="23"/>
        <v>0.56999999983236194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2256208.02</v>
      </c>
      <c r="D1215" s="1">
        <f>BILANCA!E238</f>
        <v>2245988.2399999998</v>
      </c>
      <c r="E1215" s="1">
        <v>0</v>
      </c>
      <c r="F1215" s="1">
        <v>0</v>
      </c>
      <c r="G1215" s="2">
        <f t="shared" si="22"/>
        <v>1565578.804</v>
      </c>
      <c r="H1215" s="2">
        <f t="shared" si="23"/>
        <v>0.25999999977648258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2256208.02</v>
      </c>
      <c r="D1216" s="1">
        <f>BILANCA!E239</f>
        <v>2245988.2399999998</v>
      </c>
      <c r="E1216" s="1">
        <v>0</v>
      </c>
      <c r="F1216" s="1">
        <v>0</v>
      </c>
      <c r="G1216" s="2">
        <f t="shared" si="22"/>
        <v>1572326.9885</v>
      </c>
      <c r="H1216" s="2">
        <f t="shared" si="23"/>
        <v>0.25999999977648258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2135026.4700000002</v>
      </c>
      <c r="D1217" s="1">
        <f>BILANCA!E240</f>
        <v>2084302.69</v>
      </c>
      <c r="E1217" s="1">
        <v>0</v>
      </c>
      <c r="F1217" s="1">
        <v>0</v>
      </c>
      <c r="G1217" s="2">
        <f t="shared" si="22"/>
        <v>1475049.8529000003</v>
      </c>
      <c r="H1217" s="2">
        <f t="shared" si="23"/>
        <v>0.78000000026077032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121181.55</v>
      </c>
      <c r="D1218" s="1">
        <f>BILANCA!E241</f>
        <v>161685.54999999999</v>
      </c>
      <c r="E1218" s="1">
        <v>0</v>
      </c>
      <c r="F1218" s="1">
        <v>0</v>
      </c>
      <c r="G1218" s="2">
        <f t="shared" si="22"/>
        <v>104469.87274999999</v>
      </c>
      <c r="H1218" s="2">
        <f t="shared" si="23"/>
        <v>0.90000000000873115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-1217.8999999999942</v>
      </c>
      <c r="D1222" s="1">
        <f>BILANCA!E245</f>
        <v>4173.2100000000064</v>
      </c>
      <c r="E1222" s="1">
        <v>0</v>
      </c>
      <c r="F1222" s="1">
        <v>0</v>
      </c>
      <c r="G1222" s="2">
        <f t="shared" si="22"/>
        <v>1703.7162800000044</v>
      </c>
      <c r="H1222" s="2">
        <f t="shared" si="23"/>
        <v>0.31000000001222361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88856.5</v>
      </c>
      <c r="D1223" s="1">
        <f>BILANCA!E246</f>
        <v>96895.8</v>
      </c>
      <c r="E1223" s="1">
        <v>0</v>
      </c>
      <c r="F1223" s="1">
        <v>0</v>
      </c>
      <c r="G1223" s="2">
        <f t="shared" si="22"/>
        <v>67835.543999999994</v>
      </c>
      <c r="H1223" s="2">
        <f t="shared" si="23"/>
        <v>0.69999999999708962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88856.5</v>
      </c>
      <c r="D1224" s="1">
        <f>BILANCA!E247</f>
        <v>96895.8</v>
      </c>
      <c r="E1224" s="1">
        <v>0</v>
      </c>
      <c r="F1224" s="1">
        <v>0</v>
      </c>
      <c r="G1224" s="2">
        <f t="shared" si="22"/>
        <v>68118.1921</v>
      </c>
      <c r="H1224" s="2">
        <f t="shared" si="23"/>
        <v>0.69999999999708962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90074.4</v>
      </c>
      <c r="D1227" s="1">
        <f>BILANCA!E250</f>
        <v>92722.59</v>
      </c>
      <c r="E1227" s="1">
        <v>0</v>
      </c>
      <c r="F1227" s="1">
        <v>0</v>
      </c>
      <c r="G1227" s="2">
        <f t="shared" si="22"/>
        <v>67226.777520000003</v>
      </c>
      <c r="H1227" s="2">
        <f t="shared" si="23"/>
        <v>0.80999999999767169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90074.4</v>
      </c>
      <c r="D1229" s="1">
        <f>BILANCA!E252</f>
        <v>92722.59</v>
      </c>
      <c r="E1229" s="1">
        <v>0</v>
      </c>
      <c r="F1229" s="1">
        <v>0</v>
      </c>
      <c r="G1229" s="2">
        <f t="shared" si="22"/>
        <v>67777.816679999989</v>
      </c>
      <c r="H1229" s="2">
        <f t="shared" si="23"/>
        <v>0.80999999999767169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23848.07</v>
      </c>
      <c r="D1236" s="1">
        <f>BILANCA!E259</f>
        <v>0</v>
      </c>
      <c r="E1236" s="1">
        <v>0</v>
      </c>
      <c r="F1236" s="1">
        <v>0</v>
      </c>
      <c r="G1236" s="2">
        <f t="shared" si="22"/>
        <v>6033.5617099999999</v>
      </c>
      <c r="H1236" s="2">
        <f t="shared" si="23"/>
        <v>6.9999999999708962E-2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23848.07</v>
      </c>
      <c r="D1237" s="1">
        <f>BILANCA!E260</f>
        <v>0</v>
      </c>
      <c r="E1237" s="1">
        <v>0</v>
      </c>
      <c r="F1237" s="1">
        <v>0</v>
      </c>
      <c r="G1237" s="2">
        <f t="shared" si="22"/>
        <v>6057.40978</v>
      </c>
      <c r="H1237" s="2">
        <f t="shared" si="23"/>
        <v>6.9999999999708962E-2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5480.51</v>
      </c>
      <c r="D1244" s="1">
        <f>BILANCA!E268</f>
        <v>0</v>
      </c>
      <c r="E1244" s="1">
        <v>0</v>
      </c>
      <c r="F1244" s="1">
        <v>0</v>
      </c>
      <c r="G1244" s="2">
        <f t="shared" si="24"/>
        <v>1430.4131100000002</v>
      </c>
      <c r="H1244" s="2">
        <f t="shared" si="23"/>
        <v>0.48999999999978172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4742.5</v>
      </c>
      <c r="D1263" s="1">
        <f>BILANCA!E287</f>
        <v>0</v>
      </c>
      <c r="E1263" s="1">
        <v>0</v>
      </c>
      <c r="F1263" s="1">
        <v>0</v>
      </c>
      <c r="G1263" s="2">
        <f t="shared" si="24"/>
        <v>1327.9</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150268.22</v>
      </c>
      <c r="D1264" s="1">
        <f>BILANCA!E288</f>
        <v>160743.26999999999</v>
      </c>
      <c r="E1264" s="1">
        <v>0</v>
      </c>
      <c r="F1264" s="1">
        <v>0</v>
      </c>
      <c r="G1264" s="2">
        <f t="shared" si="24"/>
        <v>132563.08756000001</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3191.66</v>
      </c>
      <c r="E1273" s="1">
        <v>0</v>
      </c>
      <c r="F1273" s="1">
        <v>0</v>
      </c>
      <c r="G1273" s="2">
        <f t="shared" si="24"/>
        <v>1851.1627999999998</v>
      </c>
      <c r="H1273" s="2">
        <f t="shared" si="23"/>
        <v>0.34000000000014552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5480.51</v>
      </c>
      <c r="D1278" s="1">
        <f>BILANCA!E302</f>
        <v>0</v>
      </c>
      <c r="E1278" s="1">
        <v>0</v>
      </c>
      <c r="F1278" s="1">
        <v>0</v>
      </c>
      <c r="G1278" s="2">
        <f t="shared" si="24"/>
        <v>1616.75045</v>
      </c>
      <c r="H1278" s="2">
        <f t="shared" si="23"/>
        <v>0.48999999999978172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1736275.72</v>
      </c>
      <c r="D1408" s="1">
        <f>'RAS-funkcijski'!E114</f>
        <v>2091579.14</v>
      </c>
      <c r="E1408" s="1">
        <v>0</v>
      </c>
      <c r="F1408" s="1">
        <v>0</v>
      </c>
      <c r="G1408" s="2">
        <f t="shared" si="24"/>
        <v>651137.74</v>
      </c>
      <c r="H1408" s="2">
        <f t="shared" si="27"/>
        <v>0.41999999992549419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1736275.72</v>
      </c>
      <c r="D1412" s="1">
        <f>'RAS-funkcijski'!E118</f>
        <v>2091579.14</v>
      </c>
      <c r="E1412" s="1">
        <v>0</v>
      </c>
      <c r="F1412" s="1">
        <v>0</v>
      </c>
      <c r="G1412" s="2">
        <f t="shared" si="24"/>
        <v>674815.47600000002</v>
      </c>
      <c r="H1412" s="2">
        <f t="shared" si="27"/>
        <v>0.41999999992549419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1736275.72</v>
      </c>
      <c r="D1414" s="1">
        <f>'RAS-funkcijski'!E120</f>
        <v>2091579.14</v>
      </c>
      <c r="E1414" s="1">
        <v>0</v>
      </c>
      <c r="F1414" s="1">
        <v>0</v>
      </c>
      <c r="G1414" s="2">
        <f t="shared" si="24"/>
        <v>686654.34400000004</v>
      </c>
      <c r="H1414" s="2">
        <f t="shared" si="27"/>
        <v>0.41999999992549419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1736275.72</v>
      </c>
      <c r="D1435" s="13">
        <f>'RAS-funkcijski'!E141</f>
        <v>2091579.14</v>
      </c>
      <c r="E1435" s="13">
        <v>0</v>
      </c>
      <c r="F1435" s="13">
        <v>0</v>
      </c>
      <c r="G1435" s="14">
        <f t="shared" si="24"/>
        <v>810962.4580000001</v>
      </c>
      <c r="H1435" s="14">
        <f t="shared" si="27"/>
        <v>0.41999999992549419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36479.660000000003</v>
      </c>
      <c r="D1436" s="6">
        <f>'P-VRIO'!E5</f>
        <v>0</v>
      </c>
      <c r="E1436" s="6">
        <v>0</v>
      </c>
      <c r="F1436" s="6">
        <v>0</v>
      </c>
      <c r="G1436" s="7">
        <f t="shared" si="24"/>
        <v>36.479660000000003</v>
      </c>
      <c r="H1436" s="7">
        <f t="shared" si="27"/>
        <v>0.33999999999650754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36479.660000000003</v>
      </c>
      <c r="D1453" s="1">
        <f>'P-VRIO'!E22</f>
        <v>0</v>
      </c>
      <c r="E1453" s="1">
        <v>0</v>
      </c>
      <c r="F1453" s="1">
        <v>0</v>
      </c>
      <c r="G1453" s="2">
        <f t="shared" si="24"/>
        <v>656.63387999999998</v>
      </c>
      <c r="H1453" s="2">
        <f t="shared" si="27"/>
        <v>0.33999999999650754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36479.660000000003</v>
      </c>
      <c r="D1454" s="1">
        <f>'P-VRIO'!E23</f>
        <v>0</v>
      </c>
      <c r="E1454" s="1">
        <v>0</v>
      </c>
      <c r="F1454" s="1">
        <v>0</v>
      </c>
      <c r="G1454" s="2">
        <f t="shared" si="24"/>
        <v>693.11354000000006</v>
      </c>
      <c r="H1454" s="2">
        <f t="shared" si="27"/>
        <v>0.33999999999650754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36479.660000000003</v>
      </c>
      <c r="D1456" s="1">
        <f>'P-VRIO'!E25</f>
        <v>0</v>
      </c>
      <c r="E1456" s="1">
        <v>0</v>
      </c>
      <c r="F1456" s="1">
        <v>0</v>
      </c>
      <c r="G1456" s="2">
        <f t="shared" si="24"/>
        <v>766.07286000000011</v>
      </c>
      <c r="H1456" s="2">
        <f t="shared" si="27"/>
        <v>0.33999999999650754</v>
      </c>
      <c r="I1456" s="10">
        <f t="shared" si="30"/>
        <v>260.46477239732457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155010.72</v>
      </c>
      <c r="D1480" s="6"/>
      <c r="E1480" s="6">
        <v>0</v>
      </c>
      <c r="F1480" s="6">
        <v>0</v>
      </c>
      <c r="G1480" s="7">
        <f t="shared" ref="G1480:G1580" si="34">B1480/1000*C1480</f>
        <v>155.01071999999999</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2123703.94</v>
      </c>
      <c r="D1481" s="1">
        <v>0</v>
      </c>
      <c r="E1481" s="1">
        <v>0</v>
      </c>
      <c r="F1481" s="1">
        <v>0</v>
      </c>
      <c r="G1481" s="2">
        <f t="shared" si="34"/>
        <v>4247.4078799999997</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2080496.97</v>
      </c>
      <c r="D1483" s="1">
        <v>0</v>
      </c>
      <c r="E1483" s="1">
        <v>0</v>
      </c>
      <c r="F1483" s="1">
        <v>0</v>
      </c>
      <c r="G1483" s="2">
        <f t="shared" si="34"/>
        <v>8321.9878800000006</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1864495.64</v>
      </c>
      <c r="D1484" s="1">
        <v>0</v>
      </c>
      <c r="E1484" s="1">
        <v>0</v>
      </c>
      <c r="F1484" s="1">
        <v>0</v>
      </c>
      <c r="G1484" s="2">
        <f t="shared" si="34"/>
        <v>9322.4781999999996</v>
      </c>
      <c r="H1484" s="2">
        <f t="shared" si="35"/>
        <v>0.36000000010244548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204264.7</v>
      </c>
      <c r="D1485" s="1">
        <v>0</v>
      </c>
      <c r="E1485" s="1">
        <v>0</v>
      </c>
      <c r="F1485" s="1">
        <v>0</v>
      </c>
      <c r="G1485" s="2">
        <f t="shared" si="34"/>
        <v>1225.5882000000001</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4112.29</v>
      </c>
      <c r="D1486" s="1">
        <v>0</v>
      </c>
      <c r="E1486" s="1">
        <v>0</v>
      </c>
      <c r="F1486" s="1">
        <v>0</v>
      </c>
      <c r="G1486" s="2">
        <f t="shared" si="34"/>
        <v>28.78603</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7624.34</v>
      </c>
      <c r="D1491" s="1">
        <v>0</v>
      </c>
      <c r="E1491" s="1">
        <v>0</v>
      </c>
      <c r="F1491" s="1">
        <v>0</v>
      </c>
      <c r="G1491" s="2">
        <f t="shared" si="34"/>
        <v>91.492080000000001</v>
      </c>
      <c r="H1491" s="2">
        <f t="shared" si="35"/>
        <v>0.34000000000014552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43206.97</v>
      </c>
      <c r="D1492" s="1">
        <v>0</v>
      </c>
      <c r="E1492" s="1">
        <v>0</v>
      </c>
      <c r="F1492" s="1">
        <v>0</v>
      </c>
      <c r="G1492" s="2">
        <f t="shared" si="34"/>
        <v>561.69060999999999</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2117971.39</v>
      </c>
      <c r="D1499" s="1">
        <v>0</v>
      </c>
      <c r="E1499" s="1">
        <v>0</v>
      </c>
      <c r="F1499" s="1">
        <v>0</v>
      </c>
      <c r="G1499" s="2">
        <f t="shared" si="34"/>
        <v>42359.427800000005</v>
      </c>
      <c r="H1499" s="2">
        <f t="shared" si="35"/>
        <v>0.39000000013038516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2074764.42</v>
      </c>
      <c r="D1501" s="1">
        <v>0</v>
      </c>
      <c r="E1501" s="1">
        <v>0</v>
      </c>
      <c r="F1501" s="1">
        <v>0</v>
      </c>
      <c r="G1501" s="2">
        <f t="shared" si="34"/>
        <v>45644.817239999997</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1840950.03</v>
      </c>
      <c r="D1502" s="1">
        <v>0</v>
      </c>
      <c r="E1502" s="1">
        <v>0</v>
      </c>
      <c r="F1502" s="1">
        <v>0</v>
      </c>
      <c r="G1502" s="2">
        <f t="shared" si="34"/>
        <v>42341.850689999999</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219805.57</v>
      </c>
      <c r="D1503" s="1">
        <v>0</v>
      </c>
      <c r="E1503" s="1">
        <v>0</v>
      </c>
      <c r="F1503" s="1">
        <v>0</v>
      </c>
      <c r="G1503" s="2">
        <f t="shared" si="34"/>
        <v>5275.3336800000006</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4095.63</v>
      </c>
      <c r="D1504" s="1">
        <v>0</v>
      </c>
      <c r="E1504" s="1">
        <v>0</v>
      </c>
      <c r="F1504" s="1">
        <v>0</v>
      </c>
      <c r="G1504" s="2">
        <f t="shared" si="34"/>
        <v>102.39075000000001</v>
      </c>
      <c r="H1504" s="2">
        <f t="shared" si="35"/>
        <v>0.36999999999989086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9913.19</v>
      </c>
      <c r="D1509" s="1">
        <v>0</v>
      </c>
      <c r="E1509" s="1">
        <v>0</v>
      </c>
      <c r="F1509" s="1">
        <v>0</v>
      </c>
      <c r="G1509" s="2">
        <f t="shared" si="34"/>
        <v>297.39569999999998</v>
      </c>
      <c r="H1509" s="2">
        <f t="shared" si="35"/>
        <v>0.19000000000050932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43206.97</v>
      </c>
      <c r="D1510" s="1">
        <v>0</v>
      </c>
      <c r="E1510" s="1">
        <v>0</v>
      </c>
      <c r="F1510" s="1">
        <v>0</v>
      </c>
      <c r="G1510" s="2">
        <f t="shared" si="34"/>
        <v>1339.41607</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160743.27000000002</v>
      </c>
      <c r="D1517" s="1">
        <v>0</v>
      </c>
      <c r="E1517" s="1">
        <v>0</v>
      </c>
      <c r="F1517" s="1">
        <v>0</v>
      </c>
      <c r="G1517" s="2">
        <f t="shared" si="34"/>
        <v>6108.2442600000004</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160743.27000000002</v>
      </c>
      <c r="D1576" s="1">
        <v>0</v>
      </c>
      <c r="E1576" s="1">
        <v>0</v>
      </c>
      <c r="F1576" s="1">
        <v>0</v>
      </c>
      <c r="G1576" s="2">
        <f t="shared" si="34"/>
        <v>15592.097190000002</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152100.67000000001</v>
      </c>
      <c r="D1577" s="1">
        <v>0</v>
      </c>
      <c r="E1577" s="1">
        <v>0</v>
      </c>
      <c r="F1577" s="1">
        <v>0</v>
      </c>
      <c r="G1577" s="2">
        <f t="shared" si="34"/>
        <v>14905.865660000001</v>
      </c>
      <c r="H1577" s="2">
        <f t="shared" si="35"/>
        <v>0.32999999998719431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8642.6</v>
      </c>
      <c r="D1578" s="1">
        <v>0</v>
      </c>
      <c r="E1578" s="1">
        <v>0</v>
      </c>
      <c r="F1578" s="1">
        <v>0</v>
      </c>
      <c r="G1578" s="2">
        <f t="shared" si="34"/>
        <v>855.61740000000009</v>
      </c>
      <c r="H1578" s="2">
        <f t="shared" si="35"/>
        <v>0.3999999999996362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18475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1717591.1700000002</v>
      </c>
      <c r="I16" s="170">
        <f>'PR-RAS'!E6</f>
        <v>2096970.2499999998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1735612.0200000003</v>
      </c>
      <c r="I17" s="170">
        <f>'PR-RAS'!E151</f>
        <v>2048372.1700000002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4173.2099999996426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1217.9000000000378</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2256208.02</v>
      </c>
      <c r="I20" s="173">
        <f>BILANCA!E7</f>
        <v>2245988.2400000002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153792.82</v>
      </c>
      <c r="I21" s="175">
        <f>BILANCA!E68</f>
        <v>164916.48000000001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155010.72</v>
      </c>
      <c r="I22" s="175">
        <f>BILANCA!E176</f>
        <v>160743.27000000002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2254990.12</v>
      </c>
      <c r="I23" s="177">
        <f>BILANCA!E237</f>
        <v>2250161.4499999997</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1736275.72</v>
      </c>
      <c r="I27" s="175">
        <f>'RAS-funkcijski'!E114</f>
        <v>2091579.14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1736275.72</v>
      </c>
      <c r="I28" s="179">
        <f>'RAS-funkcijski'!E141</f>
        <v>2091579.14</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36479.660000000003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36479.660000000003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155010.72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160743.27000000002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160743.27000000002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17" zoomScaleNormal="100" workbookViewId="0">
      <selection activeCell="E299" sqref="E29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1717591.1700000002</v>
      </c>
      <c r="E6" s="51">
        <f>E7+E44+E50+E82+E106+E124+E133+E139</f>
        <v>2096970.2499999998</v>
      </c>
      <c r="F6" s="52">
        <f t="shared" ref="F6:F131" si="0">IF(D6&lt;&gt;0,IF(E6/D6&gt;=100,"&gt;&gt;100",E6/D6*100),"-")</f>
        <v>122.0878569141689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1510993.72</v>
      </c>
      <c r="E50" s="51">
        <f>E51+E54+E59+E62+E65+E68+E71+E74+E77</f>
        <v>1874851.66</v>
      </c>
      <c r="F50" s="52">
        <f t="shared" si="0"/>
        <v>124.0807049813549</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1510993.72</v>
      </c>
      <c r="E68" s="51">
        <f t="shared" si="15"/>
        <v>1865654.46</v>
      </c>
      <c r="F68" s="52">
        <f t="shared" si="0"/>
        <v>123.47201946014705</v>
      </c>
    </row>
    <row r="69" spans="1:6" ht="12.75" customHeight="1" x14ac:dyDescent="0.2">
      <c r="A69" s="53" t="s">
        <v>183</v>
      </c>
      <c r="B69" s="85" t="s">
        <v>184</v>
      </c>
      <c r="C69" s="50" t="s">
        <v>183</v>
      </c>
      <c r="D69" s="242">
        <v>1510330.72</v>
      </c>
      <c r="E69" s="242">
        <v>1864991.46</v>
      </c>
      <c r="F69" s="52">
        <f t="shared" si="0"/>
        <v>123.48232312986389</v>
      </c>
    </row>
    <row r="70" spans="1:6" ht="24" x14ac:dyDescent="0.2">
      <c r="A70" s="53" t="s">
        <v>185</v>
      </c>
      <c r="B70" s="85" t="s">
        <v>186</v>
      </c>
      <c r="C70" s="50" t="s">
        <v>185</v>
      </c>
      <c r="D70" s="242">
        <v>663</v>
      </c>
      <c r="E70" s="242">
        <v>663</v>
      </c>
      <c r="F70" s="52">
        <f t="shared" si="0"/>
        <v>100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9197.2000000000007</v>
      </c>
      <c r="F74" s="52" t="str">
        <f t="shared" si="0"/>
        <v>-</v>
      </c>
    </row>
    <row r="75" spans="1:6" ht="12.75" customHeight="1" x14ac:dyDescent="0.2">
      <c r="A75" s="53" t="s">
        <v>195</v>
      </c>
      <c r="B75" s="85" t="s">
        <v>196</v>
      </c>
      <c r="C75" s="50" t="s">
        <v>195</v>
      </c>
      <c r="D75" s="242">
        <v>0</v>
      </c>
      <c r="E75" s="242">
        <v>9197.2000000000007</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0.02</v>
      </c>
      <c r="E82" s="51">
        <f t="shared" si="19"/>
        <v>0.15</v>
      </c>
      <c r="F82" s="52">
        <f t="shared" si="0"/>
        <v>750</v>
      </c>
    </row>
    <row r="83" spans="1:6" ht="12.75" customHeight="1" x14ac:dyDescent="0.2">
      <c r="A83" s="53">
        <v>641</v>
      </c>
      <c r="B83" s="85" t="s">
        <v>211</v>
      </c>
      <c r="C83" s="50" t="s">
        <v>212</v>
      </c>
      <c r="D83" s="51">
        <f t="shared" ref="D83:E83" si="20">SUM(D84:D90)</f>
        <v>0.02</v>
      </c>
      <c r="E83" s="51">
        <f t="shared" si="20"/>
        <v>0.15</v>
      </c>
      <c r="F83" s="52">
        <f t="shared" si="0"/>
        <v>750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0.02</v>
      </c>
      <c r="E85" s="242">
        <v>0.15</v>
      </c>
      <c r="F85" s="52">
        <f t="shared" si="0"/>
        <v>750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15868.11</v>
      </c>
      <c r="E106" s="51">
        <f t="shared" si="23"/>
        <v>22368.71</v>
      </c>
      <c r="F106" s="52">
        <f t="shared" si="0"/>
        <v>140.96644149807381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15868.11</v>
      </c>
      <c r="E112" s="51">
        <f t="shared" si="25"/>
        <v>22368.71</v>
      </c>
      <c r="F112" s="52">
        <f t="shared" si="0"/>
        <v>140.96644149807381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15868.11</v>
      </c>
      <c r="E117" s="242">
        <v>22368.71</v>
      </c>
      <c r="F117" s="52">
        <f t="shared" si="0"/>
        <v>140.96644149807381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6005.76</v>
      </c>
      <c r="E124" s="51">
        <f t="shared" si="27"/>
        <v>7283.4</v>
      </c>
      <c r="F124" s="52">
        <f t="shared" si="0"/>
        <v>121.27357736572888</v>
      </c>
    </row>
    <row r="125" spans="1:6" ht="12.75" customHeight="1" x14ac:dyDescent="0.2">
      <c r="A125" s="53">
        <v>661</v>
      </c>
      <c r="B125" s="86" t="s">
        <v>295</v>
      </c>
      <c r="C125" s="50" t="s">
        <v>296</v>
      </c>
      <c r="D125" s="51">
        <f t="shared" ref="D125:E125" si="28">SUM(D126:D127)</f>
        <v>6005.76</v>
      </c>
      <c r="E125" s="51">
        <f t="shared" si="28"/>
        <v>5283.4</v>
      </c>
      <c r="F125" s="52">
        <f t="shared" si="0"/>
        <v>87.972213341858478</v>
      </c>
    </row>
    <row r="126" spans="1:6" ht="12.75" customHeight="1" x14ac:dyDescent="0.2">
      <c r="A126" s="53">
        <v>6614</v>
      </c>
      <c r="B126" s="86" t="s">
        <v>297</v>
      </c>
      <c r="C126" s="50" t="s">
        <v>298</v>
      </c>
      <c r="D126" s="242">
        <v>249.2</v>
      </c>
      <c r="E126" s="242"/>
      <c r="F126" s="52">
        <f t="shared" si="0"/>
        <v>0</v>
      </c>
    </row>
    <row r="127" spans="1:6" ht="12.75" customHeight="1" x14ac:dyDescent="0.2">
      <c r="A127" s="53">
        <v>6615</v>
      </c>
      <c r="B127" s="86" t="s">
        <v>299</v>
      </c>
      <c r="C127" s="50" t="s">
        <v>300</v>
      </c>
      <c r="D127" s="242">
        <v>5756.56</v>
      </c>
      <c r="E127" s="242">
        <v>5283.4</v>
      </c>
      <c r="F127" s="52">
        <f t="shared" si="0"/>
        <v>91.780507803271377</v>
      </c>
    </row>
    <row r="128" spans="1:6" ht="24" x14ac:dyDescent="0.2">
      <c r="A128" s="53">
        <v>663</v>
      </c>
      <c r="B128" s="231" t="s">
        <v>301</v>
      </c>
      <c r="C128" s="50" t="s">
        <v>302</v>
      </c>
      <c r="D128" s="51">
        <f t="shared" ref="D128:E128" si="29">SUM(D129:D132)</f>
        <v>0</v>
      </c>
      <c r="E128" s="51">
        <f t="shared" si="29"/>
        <v>2000</v>
      </c>
      <c r="F128" s="52" t="str">
        <f t="shared" si="0"/>
        <v>-</v>
      </c>
    </row>
    <row r="129" spans="1:6" ht="12.75" customHeight="1" x14ac:dyDescent="0.2">
      <c r="A129" s="53">
        <v>6631</v>
      </c>
      <c r="B129" s="86" t="s">
        <v>303</v>
      </c>
      <c r="C129" s="50" t="s">
        <v>304</v>
      </c>
      <c r="D129" s="242">
        <v>0</v>
      </c>
      <c r="E129" s="242">
        <v>2000</v>
      </c>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184723.56</v>
      </c>
      <c r="E133" s="51">
        <f t="shared" si="30"/>
        <v>192466.33</v>
      </c>
      <c r="F133" s="52">
        <f t="shared" ref="F133:F223" si="31">IF(D133&lt;&gt;0,IF(E133/D133&gt;=100,"&gt;&gt;100",E133/D133*100),"-")</f>
        <v>104.19154438123648</v>
      </c>
    </row>
    <row r="134" spans="1:6" ht="24" x14ac:dyDescent="0.2">
      <c r="A134" s="53">
        <v>671</v>
      </c>
      <c r="B134" s="232" t="s">
        <v>313</v>
      </c>
      <c r="C134" s="50" t="s">
        <v>314</v>
      </c>
      <c r="D134" s="51">
        <f t="shared" ref="D134:E134" si="32">SUM(D135:D137)</f>
        <v>184723.56</v>
      </c>
      <c r="E134" s="51">
        <f t="shared" si="32"/>
        <v>192466.33</v>
      </c>
      <c r="F134" s="52">
        <f t="shared" si="31"/>
        <v>104.19154438123648</v>
      </c>
    </row>
    <row r="135" spans="1:6" ht="12.75" customHeight="1" x14ac:dyDescent="0.2">
      <c r="A135" s="53">
        <v>6711</v>
      </c>
      <c r="B135" s="85" t="s">
        <v>315</v>
      </c>
      <c r="C135" s="50" t="s">
        <v>316</v>
      </c>
      <c r="D135" s="242">
        <v>183329.57</v>
      </c>
      <c r="E135" s="242">
        <v>152570.54999999999</v>
      </c>
      <c r="F135" s="52">
        <f t="shared" si="31"/>
        <v>83.222008320861704</v>
      </c>
    </row>
    <row r="136" spans="1:6" ht="24" x14ac:dyDescent="0.2">
      <c r="A136" s="53">
        <v>6712</v>
      </c>
      <c r="B136" s="232" t="s">
        <v>317</v>
      </c>
      <c r="C136" s="50" t="s">
        <v>318</v>
      </c>
      <c r="D136" s="242">
        <v>1393.99</v>
      </c>
      <c r="E136" s="242">
        <v>39895.78</v>
      </c>
      <c r="F136" s="52">
        <f t="shared" si="31"/>
        <v>2861.9846627307224</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1735612.0200000003</v>
      </c>
      <c r="E151" s="51">
        <f t="shared" si="35"/>
        <v>2048372.1700000002</v>
      </c>
      <c r="F151" s="52">
        <f t="shared" si="31"/>
        <v>118.02016501360713</v>
      </c>
    </row>
    <row r="152" spans="1:6" ht="12.75" customHeight="1" x14ac:dyDescent="0.2">
      <c r="A152" s="53">
        <v>31</v>
      </c>
      <c r="B152" s="85" t="s">
        <v>348</v>
      </c>
      <c r="C152" s="50" t="s">
        <v>34</v>
      </c>
      <c r="D152" s="51">
        <f t="shared" ref="D152:E152" si="36">D153+D158+D159</f>
        <v>1489049.82</v>
      </c>
      <c r="E152" s="51">
        <f t="shared" si="36"/>
        <v>1839408.58</v>
      </c>
      <c r="F152" s="52">
        <f t="shared" si="31"/>
        <v>123.52901530185203</v>
      </c>
    </row>
    <row r="153" spans="1:6" ht="12.75" customHeight="1" x14ac:dyDescent="0.2">
      <c r="A153" s="53">
        <v>311</v>
      </c>
      <c r="B153" s="85" t="s">
        <v>349</v>
      </c>
      <c r="C153" s="50" t="s">
        <v>350</v>
      </c>
      <c r="D153" s="51">
        <f t="shared" ref="D153:E153" si="37">SUM(D154:D157)</f>
        <v>1238667.3800000001</v>
      </c>
      <c r="E153" s="51">
        <f t="shared" si="37"/>
        <v>1535661.26</v>
      </c>
      <c r="F153" s="52">
        <f t="shared" si="31"/>
        <v>123.97688716078079</v>
      </c>
    </row>
    <row r="154" spans="1:6" ht="12.75" customHeight="1" x14ac:dyDescent="0.2">
      <c r="A154" s="53">
        <v>3111</v>
      </c>
      <c r="B154" s="85" t="s">
        <v>351</v>
      </c>
      <c r="C154" s="50" t="s">
        <v>352</v>
      </c>
      <c r="D154" s="242">
        <v>1221497.51</v>
      </c>
      <c r="E154" s="242">
        <v>1513497.29</v>
      </c>
      <c r="F154" s="52">
        <f t="shared" si="31"/>
        <v>123.90506551257727</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17169.87</v>
      </c>
      <c r="E156" s="242">
        <v>22163.97</v>
      </c>
      <c r="F156" s="52">
        <f t="shared" si="31"/>
        <v>129.08641707828889</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50695.27</v>
      </c>
      <c r="E158" s="242">
        <v>60771</v>
      </c>
      <c r="F158" s="52">
        <f t="shared" si="31"/>
        <v>119.87508893827767</v>
      </c>
    </row>
    <row r="159" spans="1:6" ht="12.75" customHeight="1" x14ac:dyDescent="0.2">
      <c r="A159" s="53">
        <v>313</v>
      </c>
      <c r="B159" s="85" t="s">
        <v>361</v>
      </c>
      <c r="C159" s="50" t="s">
        <v>362</v>
      </c>
      <c r="D159" s="51">
        <f t="shared" ref="D159:E159" si="38">SUM(D160:D162)</f>
        <v>199687.16999999998</v>
      </c>
      <c r="E159" s="51">
        <f t="shared" si="38"/>
        <v>242976.31999999998</v>
      </c>
      <c r="F159" s="52">
        <f t="shared" si="31"/>
        <v>121.67848339980981</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199501.43</v>
      </c>
      <c r="E161" s="242">
        <v>242866.36</v>
      </c>
      <c r="F161" s="52">
        <f t="shared" si="31"/>
        <v>121.73665121097126</v>
      </c>
    </row>
    <row r="162" spans="1:6" ht="12.75" customHeight="1" x14ac:dyDescent="0.2">
      <c r="A162" s="53">
        <v>3133</v>
      </c>
      <c r="B162" s="85" t="s">
        <v>366</v>
      </c>
      <c r="C162" s="50" t="s">
        <v>367</v>
      </c>
      <c r="D162" s="242">
        <v>185.74</v>
      </c>
      <c r="E162" s="242">
        <v>109.96</v>
      </c>
      <c r="F162" s="52">
        <f t="shared" si="31"/>
        <v>59.201033703025729</v>
      </c>
    </row>
    <row r="163" spans="1:6" ht="12.75" customHeight="1" x14ac:dyDescent="0.2">
      <c r="A163" s="53">
        <v>32</v>
      </c>
      <c r="B163" s="85" t="s">
        <v>368</v>
      </c>
      <c r="C163" s="50" t="s">
        <v>369</v>
      </c>
      <c r="D163" s="51">
        <f t="shared" ref="D163:E163" si="39">D164+D169+D177+D187+D188</f>
        <v>240545.33999999997</v>
      </c>
      <c r="E163" s="51">
        <f t="shared" si="39"/>
        <v>204745.46</v>
      </c>
      <c r="F163" s="52">
        <f t="shared" si="31"/>
        <v>85.117200773874899</v>
      </c>
    </row>
    <row r="164" spans="1:6" ht="12.75" customHeight="1" x14ac:dyDescent="0.2">
      <c r="A164" s="53">
        <v>321</v>
      </c>
      <c r="B164" s="85" t="s">
        <v>370</v>
      </c>
      <c r="C164" s="50" t="s">
        <v>371</v>
      </c>
      <c r="D164" s="51">
        <f t="shared" ref="D164:E164" si="40">SUM(D165:D168)</f>
        <v>56561.460000000006</v>
      </c>
      <c r="E164" s="51">
        <f t="shared" si="40"/>
        <v>55847.19</v>
      </c>
      <c r="F164" s="52">
        <f t="shared" si="31"/>
        <v>98.737178990782752</v>
      </c>
    </row>
    <row r="165" spans="1:6" ht="12.75" customHeight="1" x14ac:dyDescent="0.2">
      <c r="A165" s="53">
        <v>3211</v>
      </c>
      <c r="B165" s="85" t="s">
        <v>372</v>
      </c>
      <c r="C165" s="50" t="s">
        <v>373</v>
      </c>
      <c r="D165" s="242">
        <v>4988.12</v>
      </c>
      <c r="E165" s="242">
        <v>7031.32</v>
      </c>
      <c r="F165" s="52">
        <f t="shared" si="31"/>
        <v>140.96132410607603</v>
      </c>
    </row>
    <row r="166" spans="1:6" ht="12.75" customHeight="1" x14ac:dyDescent="0.2">
      <c r="A166" s="53">
        <v>3212</v>
      </c>
      <c r="B166" s="85" t="s">
        <v>374</v>
      </c>
      <c r="C166" s="50" t="s">
        <v>375</v>
      </c>
      <c r="D166" s="242">
        <v>46084.44</v>
      </c>
      <c r="E166" s="242">
        <v>48121.04</v>
      </c>
      <c r="F166" s="52">
        <f t="shared" si="31"/>
        <v>104.41927904516145</v>
      </c>
    </row>
    <row r="167" spans="1:6" ht="12.75" customHeight="1" x14ac:dyDescent="0.2">
      <c r="A167" s="53">
        <v>3213</v>
      </c>
      <c r="B167" s="85" t="s">
        <v>376</v>
      </c>
      <c r="C167" s="50" t="s">
        <v>377</v>
      </c>
      <c r="D167" s="242">
        <v>5488.9</v>
      </c>
      <c r="E167" s="242">
        <v>694.83</v>
      </c>
      <c r="F167" s="52">
        <f t="shared" si="31"/>
        <v>12.658820528703385</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83938.97</v>
      </c>
      <c r="E169" s="51">
        <f t="shared" si="41"/>
        <v>67352.639999999985</v>
      </c>
      <c r="F169" s="52">
        <f t="shared" si="31"/>
        <v>80.240012475730865</v>
      </c>
    </row>
    <row r="170" spans="1:6" ht="12.75" customHeight="1" x14ac:dyDescent="0.2">
      <c r="A170" s="53">
        <v>3221</v>
      </c>
      <c r="B170" s="85" t="s">
        <v>382</v>
      </c>
      <c r="C170" s="50" t="s">
        <v>383</v>
      </c>
      <c r="D170" s="242">
        <v>17173.689999999999</v>
      </c>
      <c r="E170" s="242">
        <v>14815.03</v>
      </c>
      <c r="F170" s="52">
        <f t="shared" si="31"/>
        <v>86.265852009672955</v>
      </c>
    </row>
    <row r="171" spans="1:6" ht="12.75" customHeight="1" x14ac:dyDescent="0.2">
      <c r="A171" s="53">
        <v>3222</v>
      </c>
      <c r="B171" s="85" t="s">
        <v>384</v>
      </c>
      <c r="C171" s="50" t="s">
        <v>385</v>
      </c>
      <c r="D171" s="242">
        <v>108.64</v>
      </c>
      <c r="E171" s="242">
        <v>22.3</v>
      </c>
      <c r="F171" s="52">
        <f t="shared" si="31"/>
        <v>20.526509572901325</v>
      </c>
    </row>
    <row r="172" spans="1:6" ht="12.75" customHeight="1" x14ac:dyDescent="0.2">
      <c r="A172" s="53">
        <v>3223</v>
      </c>
      <c r="B172" s="85" t="s">
        <v>386</v>
      </c>
      <c r="C172" s="50" t="s">
        <v>387</v>
      </c>
      <c r="D172" s="242">
        <v>45366.25</v>
      </c>
      <c r="E172" s="242">
        <v>32657.98</v>
      </c>
      <c r="F172" s="52">
        <f t="shared" si="31"/>
        <v>71.987391508004293</v>
      </c>
    </row>
    <row r="173" spans="1:6" ht="12.75" customHeight="1" x14ac:dyDescent="0.2">
      <c r="A173" s="53">
        <v>3224</v>
      </c>
      <c r="B173" s="85" t="s">
        <v>388</v>
      </c>
      <c r="C173" s="50" t="s">
        <v>389</v>
      </c>
      <c r="D173" s="242">
        <v>13950.72</v>
      </c>
      <c r="E173" s="242">
        <v>12158.17</v>
      </c>
      <c r="F173" s="52">
        <f t="shared" si="31"/>
        <v>87.150842393797603</v>
      </c>
    </row>
    <row r="174" spans="1:6" ht="12.75" customHeight="1" x14ac:dyDescent="0.2">
      <c r="A174" s="53">
        <v>3225</v>
      </c>
      <c r="B174" s="85" t="s">
        <v>390</v>
      </c>
      <c r="C174" s="50" t="s">
        <v>391</v>
      </c>
      <c r="D174" s="242">
        <v>5964.42</v>
      </c>
      <c r="E174" s="242">
        <v>7290.79</v>
      </c>
      <c r="F174" s="52">
        <f t="shared" si="31"/>
        <v>122.23803823339068</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1375.25</v>
      </c>
      <c r="E176" s="242">
        <v>408.37</v>
      </c>
      <c r="F176" s="52">
        <f t="shared" si="31"/>
        <v>29.694237411379749</v>
      </c>
    </row>
    <row r="177" spans="1:6" ht="12.75" customHeight="1" x14ac:dyDescent="0.2">
      <c r="A177" s="53">
        <v>323</v>
      </c>
      <c r="B177" s="85" t="s">
        <v>396</v>
      </c>
      <c r="C177" s="50" t="s">
        <v>397</v>
      </c>
      <c r="D177" s="51">
        <f t="shared" ref="D177:E177" si="42">SUM(D178:D186)</f>
        <v>33740.67</v>
      </c>
      <c r="E177" s="51">
        <f t="shared" si="42"/>
        <v>44667.090000000004</v>
      </c>
      <c r="F177" s="52">
        <f t="shared" si="31"/>
        <v>132.38353002474463</v>
      </c>
    </row>
    <row r="178" spans="1:6" ht="12.75" customHeight="1" x14ac:dyDescent="0.2">
      <c r="A178" s="53">
        <v>3231</v>
      </c>
      <c r="B178" s="85" t="s">
        <v>398</v>
      </c>
      <c r="C178" s="50" t="s">
        <v>399</v>
      </c>
      <c r="D178" s="242">
        <v>2036.95</v>
      </c>
      <c r="E178" s="242">
        <v>1607.46</v>
      </c>
      <c r="F178" s="52">
        <f t="shared" si="31"/>
        <v>78.915044551903577</v>
      </c>
    </row>
    <row r="179" spans="1:6" ht="12.75" customHeight="1" x14ac:dyDescent="0.2">
      <c r="A179" s="53">
        <v>3232</v>
      </c>
      <c r="B179" s="85" t="s">
        <v>400</v>
      </c>
      <c r="C179" s="50" t="s">
        <v>401</v>
      </c>
      <c r="D179" s="242">
        <v>6787.3</v>
      </c>
      <c r="E179" s="242">
        <v>17311.38</v>
      </c>
      <c r="F179" s="52">
        <f t="shared" si="31"/>
        <v>255.05547124777161</v>
      </c>
    </row>
    <row r="180" spans="1:6" ht="12.75" customHeight="1" x14ac:dyDescent="0.2">
      <c r="A180" s="53">
        <v>3233</v>
      </c>
      <c r="B180" s="85" t="s">
        <v>402</v>
      </c>
      <c r="C180" s="50" t="s">
        <v>403</v>
      </c>
      <c r="D180" s="242">
        <v>0</v>
      </c>
      <c r="E180" s="242">
        <v>1273.0999999999999</v>
      </c>
      <c r="F180" s="52" t="str">
        <f t="shared" si="31"/>
        <v>-</v>
      </c>
    </row>
    <row r="181" spans="1:6" ht="12.75" customHeight="1" x14ac:dyDescent="0.2">
      <c r="A181" s="53">
        <v>3234</v>
      </c>
      <c r="B181" s="85" t="s">
        <v>404</v>
      </c>
      <c r="C181" s="50" t="s">
        <v>405</v>
      </c>
      <c r="D181" s="242">
        <v>5959.13</v>
      </c>
      <c r="E181" s="242">
        <v>6871.62</v>
      </c>
      <c r="F181" s="52">
        <f t="shared" si="31"/>
        <v>115.31247010889174</v>
      </c>
    </row>
    <row r="182" spans="1:6" ht="12.75" customHeight="1" x14ac:dyDescent="0.2">
      <c r="A182" s="53">
        <v>3235</v>
      </c>
      <c r="B182" s="85" t="s">
        <v>406</v>
      </c>
      <c r="C182" s="50" t="s">
        <v>407</v>
      </c>
      <c r="D182" s="242">
        <v>2073.7600000000002</v>
      </c>
      <c r="E182" s="242">
        <v>2715.35</v>
      </c>
      <c r="F182" s="52">
        <f t="shared" si="31"/>
        <v>130.93848854255072</v>
      </c>
    </row>
    <row r="183" spans="1:6" ht="12.75" customHeight="1" x14ac:dyDescent="0.2">
      <c r="A183" s="53">
        <v>3236</v>
      </c>
      <c r="B183" s="85" t="s">
        <v>408</v>
      </c>
      <c r="C183" s="50" t="s">
        <v>409</v>
      </c>
      <c r="D183" s="242">
        <v>2548.3200000000002</v>
      </c>
      <c r="E183" s="242">
        <v>2560</v>
      </c>
      <c r="F183" s="52">
        <f t="shared" si="31"/>
        <v>100.45834118164123</v>
      </c>
    </row>
    <row r="184" spans="1:6" ht="12.75" customHeight="1" x14ac:dyDescent="0.2">
      <c r="A184" s="53">
        <v>3237</v>
      </c>
      <c r="B184" s="85" t="s">
        <v>410</v>
      </c>
      <c r="C184" s="50" t="s">
        <v>411</v>
      </c>
      <c r="D184" s="242">
        <v>10326.780000000001</v>
      </c>
      <c r="E184" s="242">
        <v>7741.19</v>
      </c>
      <c r="F184" s="52">
        <f t="shared" si="31"/>
        <v>74.96228253143768</v>
      </c>
    </row>
    <row r="185" spans="1:6" ht="12.75" customHeight="1" x14ac:dyDescent="0.2">
      <c r="A185" s="53">
        <v>3238</v>
      </c>
      <c r="B185" s="85" t="s">
        <v>412</v>
      </c>
      <c r="C185" s="50" t="s">
        <v>413</v>
      </c>
      <c r="D185" s="242">
        <v>1674.62</v>
      </c>
      <c r="E185" s="242">
        <v>1669.41</v>
      </c>
      <c r="F185" s="52">
        <f t="shared" si="31"/>
        <v>99.688884642486059</v>
      </c>
    </row>
    <row r="186" spans="1:6" ht="12.75" customHeight="1" x14ac:dyDescent="0.2">
      <c r="A186" s="53">
        <v>3239</v>
      </c>
      <c r="B186" s="85" t="s">
        <v>414</v>
      </c>
      <c r="C186" s="50" t="s">
        <v>415</v>
      </c>
      <c r="D186" s="242">
        <v>2333.81</v>
      </c>
      <c r="E186" s="242">
        <v>2917.58</v>
      </c>
      <c r="F186" s="52">
        <f t="shared" si="31"/>
        <v>125.01360436367999</v>
      </c>
    </row>
    <row r="187" spans="1:6" ht="12.75" customHeight="1" x14ac:dyDescent="0.2">
      <c r="A187" s="53">
        <v>324</v>
      </c>
      <c r="B187" s="85" t="s">
        <v>416</v>
      </c>
      <c r="C187" s="50" t="s">
        <v>417</v>
      </c>
      <c r="D187" s="242">
        <v>43439</v>
      </c>
      <c r="E187" s="242"/>
      <c r="F187" s="52">
        <f t="shared" si="31"/>
        <v>0</v>
      </c>
    </row>
    <row r="188" spans="1:6" ht="12.75" customHeight="1" x14ac:dyDescent="0.2">
      <c r="A188" s="53">
        <v>329</v>
      </c>
      <c r="B188" s="85" t="s">
        <v>418</v>
      </c>
      <c r="C188" s="50" t="s">
        <v>419</v>
      </c>
      <c r="D188" s="51">
        <f t="shared" ref="D188:E188" si="43">SUM(D189:D195)</f>
        <v>22865.24</v>
      </c>
      <c r="E188" s="51">
        <f t="shared" si="43"/>
        <v>36878.54</v>
      </c>
      <c r="F188" s="52">
        <f t="shared" si="31"/>
        <v>161.28647676560576</v>
      </c>
    </row>
    <row r="189" spans="1:6" ht="12.75" customHeight="1" x14ac:dyDescent="0.2">
      <c r="A189" s="53">
        <v>3291</v>
      </c>
      <c r="B189" s="232" t="s">
        <v>420</v>
      </c>
      <c r="C189" s="50" t="s">
        <v>421</v>
      </c>
      <c r="D189" s="242">
        <v>360</v>
      </c>
      <c r="E189" s="242">
        <v>360</v>
      </c>
      <c r="F189" s="52">
        <f t="shared" si="31"/>
        <v>100</v>
      </c>
    </row>
    <row r="190" spans="1:6" ht="12.75" customHeight="1" x14ac:dyDescent="0.2">
      <c r="A190" s="53">
        <v>3292</v>
      </c>
      <c r="B190" s="85" t="s">
        <v>422</v>
      </c>
      <c r="C190" s="50" t="s">
        <v>423</v>
      </c>
      <c r="D190" s="242">
        <v>431.07</v>
      </c>
      <c r="E190" s="242">
        <v>480.72</v>
      </c>
      <c r="F190" s="52">
        <f t="shared" si="31"/>
        <v>111.51785092908347</v>
      </c>
    </row>
    <row r="191" spans="1:6" ht="12.75" customHeight="1" x14ac:dyDescent="0.2">
      <c r="A191" s="53">
        <v>3293</v>
      </c>
      <c r="B191" s="85" t="s">
        <v>424</v>
      </c>
      <c r="C191" s="50" t="s">
        <v>425</v>
      </c>
      <c r="D191" s="242">
        <v>826.35</v>
      </c>
      <c r="E191" s="242">
        <v>3994.65</v>
      </c>
      <c r="F191" s="52">
        <f t="shared" si="31"/>
        <v>483.40896714467237</v>
      </c>
    </row>
    <row r="192" spans="1:6" ht="12.75" customHeight="1" x14ac:dyDescent="0.2">
      <c r="A192" s="53">
        <v>3294</v>
      </c>
      <c r="B192" s="85" t="s">
        <v>426</v>
      </c>
      <c r="C192" s="50" t="s">
        <v>427</v>
      </c>
      <c r="D192" s="242">
        <v>35</v>
      </c>
      <c r="E192" s="242"/>
      <c r="F192" s="52">
        <f t="shared" si="31"/>
        <v>0</v>
      </c>
    </row>
    <row r="193" spans="1:6" ht="12.75" customHeight="1" x14ac:dyDescent="0.2">
      <c r="A193" s="53">
        <v>3295</v>
      </c>
      <c r="B193" s="85" t="s">
        <v>428</v>
      </c>
      <c r="C193" s="50" t="s">
        <v>429</v>
      </c>
      <c r="D193" s="242">
        <v>3918.17</v>
      </c>
      <c r="E193" s="242">
        <v>2860.33</v>
      </c>
      <c r="F193" s="52">
        <f t="shared" si="31"/>
        <v>73.00168190762524</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17294.650000000001</v>
      </c>
      <c r="E195" s="242">
        <v>29182.84</v>
      </c>
      <c r="F195" s="52">
        <f t="shared" si="31"/>
        <v>168.73911874481414</v>
      </c>
    </row>
    <row r="196" spans="1:6" ht="12.75" customHeight="1" x14ac:dyDescent="0.2">
      <c r="A196" s="53">
        <v>34</v>
      </c>
      <c r="B196" s="232" t="s">
        <v>434</v>
      </c>
      <c r="C196" s="50" t="s">
        <v>435</v>
      </c>
      <c r="D196" s="51">
        <f t="shared" ref="D196:E196" si="44">D197+D202+D210</f>
        <v>5923.62</v>
      </c>
      <c r="E196" s="51">
        <f t="shared" si="44"/>
        <v>4112.29</v>
      </c>
      <c r="F196" s="52">
        <f t="shared" si="31"/>
        <v>69.421907549775312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5923.62</v>
      </c>
      <c r="E210" s="51">
        <f t="shared" si="47"/>
        <v>4112.29</v>
      </c>
      <c r="F210" s="52">
        <f t="shared" si="31"/>
        <v>69.421907549775312</v>
      </c>
    </row>
    <row r="211" spans="1:6" ht="12.75" customHeight="1" x14ac:dyDescent="0.2">
      <c r="A211" s="53">
        <v>3431</v>
      </c>
      <c r="B211" s="232" t="s">
        <v>464</v>
      </c>
      <c r="C211" s="50" t="s">
        <v>465</v>
      </c>
      <c r="D211" s="242">
        <v>664.2</v>
      </c>
      <c r="E211" s="242">
        <v>736.84</v>
      </c>
      <c r="F211" s="52">
        <f t="shared" si="31"/>
        <v>110.93646492020474</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5259.42</v>
      </c>
      <c r="E213" s="242">
        <v>3375.45</v>
      </c>
      <c r="F213" s="52">
        <f t="shared" si="31"/>
        <v>64.179130018138878</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93.24</v>
      </c>
      <c r="E263" s="51">
        <f t="shared" si="68"/>
        <v>105.84</v>
      </c>
      <c r="F263" s="52">
        <f t="shared" ref="F263:F267" si="69">IF(D263&lt;&gt;0,IF(E263/D263&gt;=100,"&gt;&gt;100",E263/D263*100),"-")</f>
        <v>113.51351351351353</v>
      </c>
    </row>
    <row r="264" spans="1:6" ht="12.75" customHeight="1" x14ac:dyDescent="0.2">
      <c r="A264" s="53">
        <v>381</v>
      </c>
      <c r="B264" s="85" t="s">
        <v>566</v>
      </c>
      <c r="C264" s="50" t="s">
        <v>567</v>
      </c>
      <c r="D264" s="51">
        <f t="shared" ref="D264:E264" si="70">SUM(D265:D267)</f>
        <v>93.24</v>
      </c>
      <c r="E264" s="51">
        <f t="shared" si="70"/>
        <v>105.84</v>
      </c>
      <c r="F264" s="52">
        <f t="shared" si="69"/>
        <v>113.51351351351353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93.24</v>
      </c>
      <c r="E266" s="242">
        <v>105.84</v>
      </c>
      <c r="F266" s="52">
        <f t="shared" si="69"/>
        <v>113.51351351351353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1735612.0200000003</v>
      </c>
      <c r="E289" s="51">
        <f t="shared" si="79"/>
        <v>2048372.1700000002</v>
      </c>
      <c r="F289" s="52">
        <f t="shared" si="76"/>
        <v>118.02016501360713</v>
      </c>
    </row>
    <row r="290" spans="1:6" ht="12.75" customHeight="1" x14ac:dyDescent="0.2">
      <c r="A290" s="53" t="s">
        <v>607</v>
      </c>
      <c r="B290" s="85" t="s">
        <v>618</v>
      </c>
      <c r="C290" s="50" t="s">
        <v>619</v>
      </c>
      <c r="D290" s="51">
        <f>IF(D6&gt;=D289,D6-D289,0)</f>
        <v>0</v>
      </c>
      <c r="E290" s="51">
        <f>IF(E6&gt;=E289,E6-E289,0)</f>
        <v>48598.079999999609</v>
      </c>
      <c r="F290" s="52" t="str">
        <f t="shared" si="76"/>
        <v>-</v>
      </c>
    </row>
    <row r="291" spans="1:6" ht="12.75" customHeight="1" x14ac:dyDescent="0.2">
      <c r="A291" s="53" t="s">
        <v>607</v>
      </c>
      <c r="B291" s="85" t="s">
        <v>620</v>
      </c>
      <c r="C291" s="50" t="s">
        <v>621</v>
      </c>
      <c r="D291" s="51">
        <f>IF(D289&gt;=D6,D289-D6,0)</f>
        <v>18020.850000000093</v>
      </c>
      <c r="E291" s="51">
        <f>IF(E289&gt;=E6,E289-E6,0)</f>
        <v>0</v>
      </c>
      <c r="F291" s="52">
        <f t="shared" si="76"/>
        <v>0</v>
      </c>
    </row>
    <row r="292" spans="1:6" ht="12.75" customHeight="1" x14ac:dyDescent="0.2">
      <c r="A292" s="53">
        <v>92211</v>
      </c>
      <c r="B292" s="85" t="s">
        <v>622</v>
      </c>
      <c r="C292" s="50" t="s">
        <v>623</v>
      </c>
      <c r="D292" s="242">
        <v>107540.35</v>
      </c>
      <c r="E292" s="242">
        <v>88856.5</v>
      </c>
      <c r="F292" s="52">
        <f t="shared" si="76"/>
        <v>82.626195655863128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0</v>
      </c>
      <c r="F294" s="52" t="str">
        <f t="shared" si="76"/>
        <v>-</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663.7</v>
      </c>
      <c r="E350" s="51">
        <f t="shared" si="95"/>
        <v>43206.97</v>
      </c>
      <c r="F350" s="52">
        <f t="shared" si="81"/>
        <v>6510.0150670483645</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663.7</v>
      </c>
      <c r="E363" s="51">
        <f t="shared" si="99"/>
        <v>43206.97</v>
      </c>
      <c r="F363" s="52">
        <f t="shared" si="81"/>
        <v>6510.0150670483645</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0</v>
      </c>
      <c r="E369" s="51">
        <f t="shared" si="101"/>
        <v>42535.040000000001</v>
      </c>
      <c r="F369" s="52" t="str">
        <f t="shared" si="81"/>
        <v>-</v>
      </c>
    </row>
    <row r="370" spans="1:6" ht="12.75" customHeight="1" x14ac:dyDescent="0.2">
      <c r="A370" s="53">
        <v>4221</v>
      </c>
      <c r="B370" s="85" t="s">
        <v>673</v>
      </c>
      <c r="C370" s="50" t="s">
        <v>765</v>
      </c>
      <c r="D370" s="242">
        <v>0</v>
      </c>
      <c r="E370" s="242"/>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v>42535.040000000001</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663.7</v>
      </c>
      <c r="E383" s="51">
        <f t="shared" si="103"/>
        <v>671.93</v>
      </c>
      <c r="F383" s="52">
        <f t="shared" si="81"/>
        <v>101.24001808045801</v>
      </c>
    </row>
    <row r="384" spans="1:6" ht="12.75" customHeight="1" x14ac:dyDescent="0.2">
      <c r="A384" s="53">
        <v>4241</v>
      </c>
      <c r="B384" s="85" t="s">
        <v>782</v>
      </c>
      <c r="C384" s="50" t="s">
        <v>783</v>
      </c>
      <c r="D384" s="242">
        <v>663.7</v>
      </c>
      <c r="E384" s="242">
        <v>671.93</v>
      </c>
      <c r="F384" s="52">
        <f t="shared" si="81"/>
        <v>101.24001808045801</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663.7</v>
      </c>
      <c r="E408" s="51">
        <f t="shared" si="111"/>
        <v>43206.97</v>
      </c>
      <c r="F408" s="52">
        <f t="shared" si="81"/>
        <v>6510.0150670483645</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90073.7</v>
      </c>
      <c r="E410" s="242">
        <v>90074.4</v>
      </c>
      <c r="F410" s="52">
        <f t="shared" si="81"/>
        <v>100.00077714138533</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1717591.1700000002</v>
      </c>
      <c r="E412" s="51">
        <f>E6+E298</f>
        <v>2096970.2499999998</v>
      </c>
      <c r="F412" s="52">
        <f t="shared" si="81"/>
        <v>122.0878569141689</v>
      </c>
    </row>
    <row r="413" spans="1:6" ht="12.75" customHeight="1" x14ac:dyDescent="0.2">
      <c r="A413" s="53" t="s">
        <v>607</v>
      </c>
      <c r="B413" s="85" t="s">
        <v>830</v>
      </c>
      <c r="C413" s="50" t="s">
        <v>831</v>
      </c>
      <c r="D413" s="51">
        <f t="shared" ref="D413:E413" si="112">D289+D350</f>
        <v>1736275.7200000002</v>
      </c>
      <c r="E413" s="51">
        <f t="shared" si="112"/>
        <v>2091579.1400000001</v>
      </c>
      <c r="F413" s="52">
        <f t="shared" si="81"/>
        <v>120.46353674749307</v>
      </c>
    </row>
    <row r="414" spans="1:6" ht="12.75" customHeight="1" x14ac:dyDescent="0.2">
      <c r="A414" s="53" t="s">
        <v>607</v>
      </c>
      <c r="B414" s="85" t="s">
        <v>832</v>
      </c>
      <c r="C414" s="50" t="s">
        <v>833</v>
      </c>
      <c r="D414" s="51">
        <f t="shared" ref="D414:E414" si="113">IF(D412&gt;=D413,D412-D413,0)</f>
        <v>0</v>
      </c>
      <c r="E414" s="51">
        <f t="shared" si="113"/>
        <v>5391.1099999996368</v>
      </c>
      <c r="F414" s="52" t="str">
        <f t="shared" si="81"/>
        <v>-</v>
      </c>
    </row>
    <row r="415" spans="1:6" ht="12.75" customHeight="1" x14ac:dyDescent="0.2">
      <c r="A415" s="53" t="s">
        <v>607</v>
      </c>
      <c r="B415" s="85" t="s">
        <v>834</v>
      </c>
      <c r="C415" s="50" t="s">
        <v>835</v>
      </c>
      <c r="D415" s="51">
        <f t="shared" ref="D415:E415" si="114">IF(D413&gt;=D412,D413-D412,0)</f>
        <v>18684.550000000047</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17466.650000000009</v>
      </c>
      <c r="E416" s="51">
        <f t="shared" si="115"/>
        <v>0</v>
      </c>
      <c r="F416" s="52">
        <f t="shared" si="81"/>
        <v>0</v>
      </c>
    </row>
    <row r="417" spans="1:6" ht="12.75" customHeight="1" x14ac:dyDescent="0.2">
      <c r="A417" s="60" t="s">
        <v>836</v>
      </c>
      <c r="B417" s="85" t="s">
        <v>839</v>
      </c>
      <c r="C417" s="61" t="s">
        <v>840</v>
      </c>
      <c r="D417" s="51">
        <f t="shared" ref="D417:E417" si="116">IF(D293-D292+D410-D409&gt;=0,D293-D292+D410-D409,0)</f>
        <v>0</v>
      </c>
      <c r="E417" s="51">
        <f t="shared" si="116"/>
        <v>1217.8999999999942</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1717591.1700000002</v>
      </c>
      <c r="E639" s="51">
        <f t="shared" si="180"/>
        <v>2096970.2499999998</v>
      </c>
      <c r="F639" s="52">
        <f t="shared" si="119"/>
        <v>122.0878569141689</v>
      </c>
    </row>
    <row r="640" spans="1:6" ht="12.75" customHeight="1" x14ac:dyDescent="0.2">
      <c r="A640" s="53" t="s">
        <v>607</v>
      </c>
      <c r="B640" s="85" t="s">
        <v>1276</v>
      </c>
      <c r="C640" s="50" t="s">
        <v>1277</v>
      </c>
      <c r="D640" s="51">
        <f t="shared" ref="D640:E640" si="181">D413+D528</f>
        <v>1736275.7200000002</v>
      </c>
      <c r="E640" s="51">
        <f t="shared" si="181"/>
        <v>2091579.1400000001</v>
      </c>
      <c r="F640" s="52">
        <f t="shared" si="119"/>
        <v>120.46353674749307</v>
      </c>
    </row>
    <row r="641" spans="1:6" ht="12.75" customHeight="1" x14ac:dyDescent="0.2">
      <c r="A641" s="53" t="s">
        <v>607</v>
      </c>
      <c r="B641" s="85" t="s">
        <v>1278</v>
      </c>
      <c r="C641" s="50" t="s">
        <v>1279</v>
      </c>
      <c r="D641" s="51">
        <f t="shared" ref="D641:E641" si="182">IF(D639&gt;=D640,D639-D640,0)</f>
        <v>0</v>
      </c>
      <c r="E641" s="51">
        <f t="shared" si="182"/>
        <v>5391.1099999996368</v>
      </c>
      <c r="F641" s="52" t="str">
        <f t="shared" si="119"/>
        <v>-</v>
      </c>
    </row>
    <row r="642" spans="1:6" ht="12.75" customHeight="1" x14ac:dyDescent="0.2">
      <c r="A642" s="53" t="s">
        <v>607</v>
      </c>
      <c r="B642" s="85" t="s">
        <v>1280</v>
      </c>
      <c r="C642" s="50" t="s">
        <v>1281</v>
      </c>
      <c r="D642" s="51">
        <f t="shared" ref="D642:E642" si="183">IF(D640&gt;=D639,D640-D639,0)</f>
        <v>18684.550000000047</v>
      </c>
      <c r="E642" s="51">
        <f t="shared" si="183"/>
        <v>0</v>
      </c>
      <c r="F642" s="52">
        <f t="shared" si="119"/>
        <v>0</v>
      </c>
    </row>
    <row r="643" spans="1:6" ht="24" x14ac:dyDescent="0.2">
      <c r="A643" s="60" t="s">
        <v>1282</v>
      </c>
      <c r="B643" s="85" t="s">
        <v>1283</v>
      </c>
      <c r="C643" s="61" t="s">
        <v>1282</v>
      </c>
      <c r="D643" s="51">
        <f t="shared" ref="D643:E643" si="184">IF(D416-D417+D637-D638&gt;=0,D416-D417+D637-D638,0)</f>
        <v>17466.650000000009</v>
      </c>
      <c r="E643" s="51">
        <f t="shared" si="184"/>
        <v>0</v>
      </c>
      <c r="F643" s="52">
        <f t="shared" si="119"/>
        <v>0</v>
      </c>
    </row>
    <row r="644" spans="1:6" ht="24" x14ac:dyDescent="0.2">
      <c r="A644" s="60" t="s">
        <v>1284</v>
      </c>
      <c r="B644" s="85" t="s">
        <v>1285</v>
      </c>
      <c r="C644" s="61" t="s">
        <v>1284</v>
      </c>
      <c r="D644" s="51">
        <f t="shared" ref="D644:E644" si="185">IF(D417-D416+D638-D637&gt;=0,D417-D416+D638-D637,0)</f>
        <v>0</v>
      </c>
      <c r="E644" s="51">
        <f t="shared" si="185"/>
        <v>1217.8999999999942</v>
      </c>
      <c r="F644" s="52" t="str">
        <f t="shared" si="119"/>
        <v>-</v>
      </c>
    </row>
    <row r="645" spans="1:6" ht="24" x14ac:dyDescent="0.2">
      <c r="A645" s="53" t="s">
        <v>607</v>
      </c>
      <c r="B645" s="85" t="s">
        <v>1286</v>
      </c>
      <c r="C645" s="50" t="s">
        <v>1287</v>
      </c>
      <c r="D645" s="51">
        <f t="shared" ref="D645:E645" si="186">IF(D641+D643-D642-D644&gt;=0,D641+D643-D642-D644,0)</f>
        <v>0</v>
      </c>
      <c r="E645" s="51">
        <f t="shared" si="186"/>
        <v>4173.2099999996426</v>
      </c>
      <c r="F645" s="52" t="str">
        <f t="shared" si="119"/>
        <v>-</v>
      </c>
    </row>
    <row r="646" spans="1:6" ht="24" x14ac:dyDescent="0.2">
      <c r="A646" s="53" t="s">
        <v>607</v>
      </c>
      <c r="B646" s="85" t="s">
        <v>1288</v>
      </c>
      <c r="C646" s="50" t="s">
        <v>1289</v>
      </c>
      <c r="D646" s="51">
        <f t="shared" ref="D646:E646" si="187">IF(D642+D644-D641-D643&gt;=0,D642+D644-D641-D643,0)</f>
        <v>1217.9000000000378</v>
      </c>
      <c r="E646" s="51">
        <f t="shared" si="187"/>
        <v>0</v>
      </c>
      <c r="F646" s="52">
        <f t="shared" si="119"/>
        <v>0</v>
      </c>
    </row>
    <row r="647" spans="1:6" ht="24" x14ac:dyDescent="0.2">
      <c r="A647" s="55" t="s">
        <v>1290</v>
      </c>
      <c r="B647" s="233" t="s">
        <v>1291</v>
      </c>
      <c r="C647" s="56" t="s">
        <v>1290</v>
      </c>
      <c r="D647" s="243">
        <v>128527.06</v>
      </c>
      <c r="E647" s="243">
        <v>152100.67000000001</v>
      </c>
      <c r="F647" s="57">
        <f t="shared" si="119"/>
        <v>118.34135939933583</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43349.99</v>
      </c>
      <c r="E649" s="242">
        <v>19785.25</v>
      </c>
      <c r="F649" s="52">
        <f t="shared" ref="F649:F724" si="188">IF(D649&lt;&gt;0,IF(E649/D649&gt;=100,"&gt;&gt;100",E649/D649*100),"-")</f>
        <v>45.640725637998997</v>
      </c>
    </row>
    <row r="650" spans="1:6" ht="12.75" customHeight="1" x14ac:dyDescent="0.2">
      <c r="A650" s="53" t="s">
        <v>1295</v>
      </c>
      <c r="B650" s="85" t="s">
        <v>1296</v>
      </c>
      <c r="C650" s="50" t="s">
        <v>1295</v>
      </c>
      <c r="D650" s="242">
        <v>210294.99</v>
      </c>
      <c r="E650" s="242">
        <v>266058.45</v>
      </c>
      <c r="F650" s="52">
        <f t="shared" si="188"/>
        <v>126.51678007165079</v>
      </c>
    </row>
    <row r="651" spans="1:6" ht="12.75" customHeight="1" x14ac:dyDescent="0.2">
      <c r="A651" s="53" t="s">
        <v>1297</v>
      </c>
      <c r="B651" s="85" t="s">
        <v>1298</v>
      </c>
      <c r="C651" s="50" t="s">
        <v>1297</v>
      </c>
      <c r="D651" s="242">
        <v>233859.73</v>
      </c>
      <c r="E651" s="242">
        <v>273027.89</v>
      </c>
      <c r="F651" s="52">
        <f t="shared" si="188"/>
        <v>116.74856975161991</v>
      </c>
    </row>
    <row r="652" spans="1:6" ht="24" x14ac:dyDescent="0.2">
      <c r="A652" s="53">
        <v>11</v>
      </c>
      <c r="B652" s="85" t="s">
        <v>1299</v>
      </c>
      <c r="C652" s="50" t="s">
        <v>1300</v>
      </c>
      <c r="D652" s="51">
        <f t="shared" ref="D652:E652" si="189">+D649+D650-D651</f>
        <v>19785.249999999971</v>
      </c>
      <c r="E652" s="51">
        <f t="shared" si="189"/>
        <v>12815.809999999998</v>
      </c>
      <c r="F652" s="52">
        <f t="shared" si="188"/>
        <v>64.774566912220038</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66</v>
      </c>
      <c r="E654" s="262">
        <v>65</v>
      </c>
      <c r="F654" s="52">
        <f t="shared" si="188"/>
        <v>98.484848484848484</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62</v>
      </c>
      <c r="E656" s="262">
        <v>61</v>
      </c>
      <c r="F656" s="52">
        <f t="shared" si="188"/>
        <v>98.387096774193552</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1509148</v>
      </c>
      <c r="E675" s="242">
        <v>1864191.46</v>
      </c>
      <c r="F675" s="52">
        <f t="shared" si="188"/>
        <v>123.52608624203856</v>
      </c>
    </row>
    <row r="676" spans="1:6" ht="24" x14ac:dyDescent="0.2">
      <c r="A676" s="53">
        <v>63613</v>
      </c>
      <c r="B676" s="232" t="s">
        <v>1348</v>
      </c>
      <c r="C676" s="50" t="s">
        <v>1349</v>
      </c>
      <c r="D676" s="242">
        <v>1182.72</v>
      </c>
      <c r="E676" s="242">
        <v>800</v>
      </c>
      <c r="F676" s="52">
        <f t="shared" si="188"/>
        <v>67.640692640692635</v>
      </c>
    </row>
    <row r="677" spans="1:6" ht="24" x14ac:dyDescent="0.2">
      <c r="A677" s="53">
        <v>63622</v>
      </c>
      <c r="B677" s="232" t="s">
        <v>1350</v>
      </c>
      <c r="C677" s="50" t="s">
        <v>1351</v>
      </c>
      <c r="D677" s="242">
        <v>663</v>
      </c>
      <c r="E677" s="242">
        <v>663</v>
      </c>
      <c r="F677" s="52">
        <f t="shared" si="188"/>
        <v>100</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9197.2000000000007</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6586.17</v>
      </c>
      <c r="E716" s="242">
        <v>4577.83</v>
      </c>
      <c r="F716" s="52">
        <f t="shared" si="188"/>
        <v>69.506708754860554</v>
      </c>
    </row>
    <row r="717" spans="1:6" ht="12.75" customHeight="1" x14ac:dyDescent="0.2">
      <c r="A717" s="53">
        <v>31215</v>
      </c>
      <c r="B717" s="85" t="s">
        <v>1412</v>
      </c>
      <c r="C717" s="50" t="s">
        <v>1413</v>
      </c>
      <c r="D717" s="242">
        <v>1835.03</v>
      </c>
      <c r="E717" s="242">
        <v>1850.84</v>
      </c>
      <c r="F717" s="52">
        <f t="shared" si="188"/>
        <v>100.86156629591886</v>
      </c>
    </row>
    <row r="718" spans="1:6" ht="12.75" customHeight="1" x14ac:dyDescent="0.2">
      <c r="A718" s="53">
        <v>32121</v>
      </c>
      <c r="B718" s="85" t="s">
        <v>1414</v>
      </c>
      <c r="C718" s="50" t="s">
        <v>1415</v>
      </c>
      <c r="D718" s="242">
        <v>46084.44</v>
      </c>
      <c r="E718" s="242">
        <v>48121.04</v>
      </c>
      <c r="F718" s="52">
        <f t="shared" si="188"/>
        <v>104.41927904516145</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2548.3200000000002</v>
      </c>
      <c r="E720" s="242">
        <v>2560</v>
      </c>
      <c r="F720" s="52">
        <f t="shared" si="188"/>
        <v>100.45834118164123</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2" workbookViewId="0">
      <selection activeCell="E260" sqref="E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2410000.84</v>
      </c>
      <c r="E6" s="229">
        <f t="shared" si="0"/>
        <v>2410904.7200000002</v>
      </c>
      <c r="F6" s="230">
        <f t="shared" ref="F6:F260" si="1">IF(D6&gt;0,IF(E6/D6&gt;=100,"&gt;&gt;100",E6/D6*100),"-")</f>
        <v>100.03750538111846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2256208.02</v>
      </c>
      <c r="E7" s="104">
        <f t="shared" si="2"/>
        <v>2245988.2400000002</v>
      </c>
      <c r="F7" s="93">
        <f t="shared" si="1"/>
        <v>99.547037333906843</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12384.37</v>
      </c>
      <c r="E8" s="104">
        <f>E9+E10-E11</f>
        <v>12384.37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12384.37</v>
      </c>
      <c r="E9" s="247">
        <v>12384.37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2243823.65</v>
      </c>
      <c r="E12" s="104">
        <f t="shared" si="3"/>
        <v>2233603.87</v>
      </c>
      <c r="F12" s="93">
        <f t="shared" si="1"/>
        <v>99.544537290174304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2139372.83</v>
      </c>
      <c r="E13" s="104">
        <f t="shared" si="4"/>
        <v>2087862.23</v>
      </c>
      <c r="F13" s="93">
        <f t="shared" si="1"/>
        <v>97.592256979350338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4118865.96</v>
      </c>
      <c r="E15" s="247">
        <v>4118865.96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1982.75</v>
      </c>
      <c r="E17" s="247">
        <v>1982.75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1981475.88</v>
      </c>
      <c r="E18" s="247">
        <v>2032986.48</v>
      </c>
      <c r="F18" s="93">
        <f t="shared" si="1"/>
        <v>102.59960772270415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22837.449999999953</v>
      </c>
      <c r="E19" s="104">
        <f t="shared" si="5"/>
        <v>77426.210000000079</v>
      </c>
      <c r="F19" s="93">
        <f t="shared" si="1"/>
        <v>339.03176580572801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91897.8</v>
      </c>
      <c r="E20" s="247">
        <v>146233.94</v>
      </c>
      <c r="F20" s="93">
        <f t="shared" si="1"/>
        <v>159.12670379486778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9731.5</v>
      </c>
      <c r="E22" s="247">
        <v>9731.5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8258.7800000000007</v>
      </c>
      <c r="E24" s="247">
        <v>8258.7800000000007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10950.8</v>
      </c>
      <c r="E25" s="247">
        <v>9703.2099999999991</v>
      </c>
      <c r="F25" s="93">
        <f t="shared" si="1"/>
        <v>88.60731636044855</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504298.75</v>
      </c>
      <c r="E26" s="247">
        <v>542107.68000000005</v>
      </c>
      <c r="F26" s="93">
        <f t="shared" si="1"/>
        <v>107.49732772488531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602300.18000000005</v>
      </c>
      <c r="E28" s="247">
        <v>638608.9</v>
      </c>
      <c r="F28" s="93">
        <f t="shared" si="1"/>
        <v>106.02834287713479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79384.84</v>
      </c>
      <c r="E29" s="104">
        <f t="shared" si="6"/>
        <v>66154.039999999994</v>
      </c>
      <c r="F29" s="93">
        <f t="shared" si="1"/>
        <v>83.333341731242385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114462.43</v>
      </c>
      <c r="E30" s="247">
        <v>114462.43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35077.589999999997</v>
      </c>
      <c r="E34" s="247">
        <v>48308.39</v>
      </c>
      <c r="F34" s="93">
        <f t="shared" si="1"/>
        <v>137.71866881390656</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2228.5300000000007</v>
      </c>
      <c r="E35" s="104">
        <f t="shared" si="7"/>
        <v>2161.3900000000031</v>
      </c>
      <c r="F35" s="93">
        <f t="shared" si="1"/>
        <v>96.987251686089152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18000.97</v>
      </c>
      <c r="E36" s="247">
        <v>18672.900000000001</v>
      </c>
      <c r="F36" s="93">
        <f t="shared" si="1"/>
        <v>103.73274329105597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15772.44</v>
      </c>
      <c r="E40" s="247">
        <v>16511.509999999998</v>
      </c>
      <c r="F40" s="93">
        <f t="shared" si="1"/>
        <v>104.68583174194987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32476.33</v>
      </c>
      <c r="E54" s="247">
        <v>39239.86</v>
      </c>
      <c r="F54" s="93">
        <f t="shared" si="1"/>
        <v>120.82602929579789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32476.33</v>
      </c>
      <c r="E55" s="247">
        <v>39239.86</v>
      </c>
      <c r="F55" s="93">
        <f t="shared" si="1"/>
        <v>120.82602929579789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153792.82</v>
      </c>
      <c r="E68" s="104">
        <f t="shared" si="13"/>
        <v>164916.48000000001</v>
      </c>
      <c r="F68" s="93">
        <f t="shared" si="1"/>
        <v>107.23288642473688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19785.25</v>
      </c>
      <c r="E69" s="104">
        <f t="shared" si="14"/>
        <v>12815.81</v>
      </c>
      <c r="F69" s="93">
        <f t="shared" si="1"/>
        <v>64.774566912219953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19785.25</v>
      </c>
      <c r="E70" s="104">
        <f t="shared" si="15"/>
        <v>12815.81</v>
      </c>
      <c r="F70" s="93">
        <f t="shared" si="1"/>
        <v>64.774566912219953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19785.25</v>
      </c>
      <c r="E72" s="247">
        <v>12815.81</v>
      </c>
      <c r="F72" s="93">
        <f t="shared" si="1"/>
        <v>64.774566912219953</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5480.51</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5480.51</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128527.06</v>
      </c>
      <c r="E170" s="104">
        <f t="shared" si="29"/>
        <v>152100.67000000001</v>
      </c>
      <c r="F170" s="93">
        <f t="shared" si="1"/>
        <v>118.34135939933583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128527.06</v>
      </c>
      <c r="E173" s="247">
        <v>152100.67000000001</v>
      </c>
      <c r="F173" s="93">
        <f t="shared" si="1"/>
        <v>118.34135939933583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2410000.8400000003</v>
      </c>
      <c r="E175" s="104">
        <f t="shared" si="30"/>
        <v>2410904.7199999997</v>
      </c>
      <c r="F175" s="93">
        <f t="shared" si="1"/>
        <v>100.03750538111844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155010.72</v>
      </c>
      <c r="E176" s="104">
        <f t="shared" si="31"/>
        <v>160743.27000000002</v>
      </c>
      <c r="F176" s="93">
        <f t="shared" si="1"/>
        <v>103.69816358507336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155010.72</v>
      </c>
      <c r="E177" s="104">
        <f t="shared" si="32"/>
        <v>160743.27000000002</v>
      </c>
      <c r="F177" s="93">
        <f t="shared" si="1"/>
        <v>103.69816358507336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128387.06</v>
      </c>
      <c r="E178" s="247">
        <v>151932.67000000001</v>
      </c>
      <c r="F178" s="93">
        <f t="shared" si="1"/>
        <v>118.33955073042408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21076.31</v>
      </c>
      <c r="E179" s="247">
        <v>5535.44</v>
      </c>
      <c r="F179" s="93">
        <f t="shared" si="1"/>
        <v>26.263800447042197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66.84</v>
      </c>
      <c r="E180" s="104">
        <f t="shared" si="33"/>
        <v>83.5</v>
      </c>
      <c r="F180" s="93">
        <f t="shared" si="1"/>
        <v>124.92519449431478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66.84</v>
      </c>
      <c r="E183" s="247">
        <v>83.5</v>
      </c>
      <c r="F183" s="93">
        <f t="shared" si="1"/>
        <v>124.92519449431478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5480.51</v>
      </c>
      <c r="E188" s="247">
        <v>3191.66</v>
      </c>
      <c r="F188" s="93">
        <f t="shared" si="1"/>
        <v>58.236550977919933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2254990.12</v>
      </c>
      <c r="E237" s="104">
        <f t="shared" si="41"/>
        <v>2250161.4499999997</v>
      </c>
      <c r="F237" s="93">
        <f t="shared" si="1"/>
        <v>99.78586735448755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2256208.02</v>
      </c>
      <c r="E238" s="104">
        <f t="shared" si="42"/>
        <v>2245988.2399999998</v>
      </c>
      <c r="F238" s="93">
        <f t="shared" si="1"/>
        <v>99.547037333906815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2256208.02</v>
      </c>
      <c r="E239" s="104">
        <f t="shared" si="43"/>
        <v>2245988.2399999998</v>
      </c>
      <c r="F239" s="93">
        <f t="shared" si="1"/>
        <v>99.547037333906815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2135026.4700000002</v>
      </c>
      <c r="E240" s="247">
        <v>2084302.69</v>
      </c>
      <c r="F240" s="93">
        <f t="shared" si="1"/>
        <v>97.624208378081605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121181.55</v>
      </c>
      <c r="E241" s="247">
        <v>161685.54999999999</v>
      </c>
      <c r="F241" s="93">
        <f t="shared" si="1"/>
        <v>133.42423000861103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-1217.8999999999942</v>
      </c>
      <c r="E245" s="104">
        <f t="shared" si="45"/>
        <v>4173.2100000000064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88856.5</v>
      </c>
      <c r="E246" s="104">
        <f t="shared" si="46"/>
        <v>96895.8</v>
      </c>
      <c r="F246" s="93">
        <f t="shared" si="1"/>
        <v>109.04750918615972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88856.5</v>
      </c>
      <c r="E247" s="247">
        <v>96895.8</v>
      </c>
      <c r="F247" s="93">
        <f t="shared" si="1"/>
        <v>109.04750918615972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90074.4</v>
      </c>
      <c r="E250" s="104">
        <f t="shared" si="47"/>
        <v>92722.59</v>
      </c>
      <c r="F250" s="93">
        <f t="shared" si="1"/>
        <v>102.94000293091045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90074.4</v>
      </c>
      <c r="E252" s="247">
        <v>92722.59</v>
      </c>
      <c r="F252" s="93">
        <f t="shared" si="1"/>
        <v>102.94000293091045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23848.07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23848.07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5480.51</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4742.5</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150268.22</v>
      </c>
      <c r="E288" s="247">
        <v>160743.26999999999</v>
      </c>
      <c r="F288" s="93">
        <f t="shared" si="50"/>
        <v>106.97090176485753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3191.66</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5480.51</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1736275.72</v>
      </c>
      <c r="E114" s="81">
        <f t="shared" si="22"/>
        <v>2091579.14</v>
      </c>
      <c r="F114" s="63">
        <f t="shared" si="1"/>
        <v>120.46353674749308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1736275.72</v>
      </c>
      <c r="E118" s="81">
        <f t="shared" si="24"/>
        <v>2091579.14</v>
      </c>
      <c r="F118" s="63">
        <f t="shared" si="1"/>
        <v>120.46353674749308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1736275.72</v>
      </c>
      <c r="E120" s="249">
        <v>2091579.14</v>
      </c>
      <c r="F120" s="63">
        <f t="shared" si="1"/>
        <v>120.46353674749308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1736275.72</v>
      </c>
      <c r="E141" s="106">
        <f t="shared" si="28"/>
        <v>2091579.14</v>
      </c>
      <c r="F141" s="82">
        <f t="shared" si="1"/>
        <v>120.46353674749308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36479.660000000003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36479.660000000003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36479.660000000003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36479.660000000003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155010.72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2123703.94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2080496.97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1864495.64</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204264.7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4112.29</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7624.34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43206.97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2117971.39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2074764.42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1840950.03</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219805.57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4095.63</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9913.19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43206.97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160743.27000000002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160743.27000000002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152100.67000000001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8642.6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18475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2025-01-30T13:08:08Z</cp:lastPrinted>
  <dcterms:created xsi:type="dcterms:W3CDTF">2022-04-01T05:14:30Z</dcterms:created>
  <dcterms:modified xsi:type="dcterms:W3CDTF">2025-01-30T13:09:20Z</dcterms:modified>
</cp:coreProperties>
</file>