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E303" i="9" s="1"/>
  <c r="B303" i="9" s="1"/>
  <c r="G303" i="9"/>
  <c r="F303" i="9"/>
  <c r="H302" i="9"/>
  <c r="G302" i="9"/>
  <c r="E302" i="9" s="1"/>
  <c r="B302" i="9" s="1"/>
  <c r="F302" i="9"/>
  <c r="H301" i="9"/>
  <c r="G301" i="9"/>
  <c r="E301" i="9" s="1"/>
  <c r="B301" i="9" s="1"/>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E291" i="9" s="1"/>
  <c r="B291" i="9" s="1"/>
  <c r="G291" i="9"/>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G281" i="9"/>
  <c r="E281" i="9" s="1"/>
  <c r="B281" i="9" s="1"/>
  <c r="F281" i="9"/>
  <c r="F280" i="9"/>
  <c r="F279" i="9"/>
  <c r="F278" i="9"/>
  <c r="F277" i="9" s="1"/>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L235" i="9"/>
  <c r="E235" i="9"/>
  <c r="B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M228" i="9"/>
  <c r="L228" i="9"/>
  <c r="F228" i="9" s="1"/>
  <c r="B228" i="9" s="1"/>
  <c r="E228" i="9"/>
  <c r="M227" i="9"/>
  <c r="F227" i="9" s="1"/>
  <c r="B227" i="9" s="1"/>
  <c r="L227" i="9"/>
  <c r="E227" i="9"/>
  <c r="M226" i="9"/>
  <c r="L226" i="9"/>
  <c r="F226" i="9"/>
  <c r="E226" i="9"/>
  <c r="B226" i="9" s="1"/>
  <c r="M225" i="9"/>
  <c r="L225" i="9"/>
  <c r="F225" i="9" s="1"/>
  <c r="B225" i="9" s="1"/>
  <c r="E225" i="9"/>
  <c r="M224" i="9"/>
  <c r="L224" i="9"/>
  <c r="E224" i="9"/>
  <c r="M223" i="9"/>
  <c r="F223" i="9" s="1"/>
  <c r="B223" i="9" s="1"/>
  <c r="L223" i="9"/>
  <c r="E223" i="9"/>
  <c r="M222" i="9"/>
  <c r="F222" i="9" s="1"/>
  <c r="L222" i="9"/>
  <c r="E222" i="9"/>
  <c r="M221" i="9"/>
  <c r="F221" i="9" s="1"/>
  <c r="B221" i="9" s="1"/>
  <c r="L221" i="9"/>
  <c r="E221" i="9"/>
  <c r="M220" i="9"/>
  <c r="L220" i="9"/>
  <c r="F220" i="9" s="1"/>
  <c r="E220" i="9"/>
  <c r="M219" i="9"/>
  <c r="L219" i="9"/>
  <c r="F219" i="9"/>
  <c r="B219" i="9" s="1"/>
  <c r="E219" i="9"/>
  <c r="M218" i="9"/>
  <c r="L218" i="9"/>
  <c r="E218" i="9"/>
  <c r="M217" i="9"/>
  <c r="L217" i="9"/>
  <c r="E217" i="9"/>
  <c r="M216" i="9"/>
  <c r="L216" i="9"/>
  <c r="E216" i="9"/>
  <c r="M215" i="9"/>
  <c r="F215" i="9" s="1"/>
  <c r="B215" i="9" s="1"/>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G158" i="9"/>
  <c r="F158" i="9"/>
  <c r="B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G142" i="9"/>
  <c r="F142" i="9"/>
  <c r="B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F119" i="9"/>
  <c r="B119" i="9"/>
  <c r="H118" i="9"/>
  <c r="G118" i="9"/>
  <c r="F118" i="9"/>
  <c r="E118" i="9"/>
  <c r="B118" i="9" s="1"/>
  <c r="H117" i="9"/>
  <c r="G117" i="9"/>
  <c r="F117" i="9"/>
  <c r="E117" i="9"/>
  <c r="H116" i="9"/>
  <c r="G116" i="9"/>
  <c r="E116" i="9" s="1"/>
  <c r="B116" i="9" s="1"/>
  <c r="F116" i="9"/>
  <c r="H115" i="9"/>
  <c r="G115" i="9"/>
  <c r="E115" i="9" s="1"/>
  <c r="F115" i="9"/>
  <c r="B115" i="9"/>
  <c r="H114" i="9"/>
  <c r="G114" i="9"/>
  <c r="F114" i="9"/>
  <c r="E114" i="9"/>
  <c r="B114" i="9" s="1"/>
  <c r="H113" i="9"/>
  <c r="G113" i="9"/>
  <c r="F113" i="9"/>
  <c r="E113" i="9"/>
  <c r="H112" i="9"/>
  <c r="G112" i="9"/>
  <c r="E112" i="9" s="1"/>
  <c r="B112" i="9" s="1"/>
  <c r="F112" i="9"/>
  <c r="H111" i="9"/>
  <c r="G111" i="9"/>
  <c r="E111" i="9" s="1"/>
  <c r="F111" i="9"/>
  <c r="B111" i="9"/>
  <c r="H110" i="9"/>
  <c r="G110" i="9"/>
  <c r="F110" i="9"/>
  <c r="E110" i="9"/>
  <c r="B110" i="9" s="1"/>
  <c r="H109" i="9"/>
  <c r="G109" i="9"/>
  <c r="F109" i="9"/>
  <c r="E109" i="9"/>
  <c r="H108" i="9"/>
  <c r="G108" i="9"/>
  <c r="E108" i="9" s="1"/>
  <c r="B108" i="9" s="1"/>
  <c r="F108" i="9"/>
  <c r="H107" i="9"/>
  <c r="G107" i="9"/>
  <c r="E107" i="9" s="1"/>
  <c r="F107" i="9"/>
  <c r="B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H100" i="9"/>
  <c r="G100" i="9"/>
  <c r="E100" i="9" s="1"/>
  <c r="B100" i="9" s="1"/>
  <c r="F100" i="9"/>
  <c r="H99" i="9"/>
  <c r="G99" i="9"/>
  <c r="F99" i="9"/>
  <c r="H98" i="9"/>
  <c r="G98" i="9"/>
  <c r="F98" i="9"/>
  <c r="E98" i="9"/>
  <c r="B98" i="9" s="1"/>
  <c r="H97" i="9"/>
  <c r="G97" i="9"/>
  <c r="F97" i="9"/>
  <c r="E97" i="9"/>
  <c r="H96" i="9"/>
  <c r="G96" i="9"/>
  <c r="E96" i="9" s="1"/>
  <c r="B96" i="9" s="1"/>
  <c r="F96" i="9"/>
  <c r="H95" i="9"/>
  <c r="G95" i="9"/>
  <c r="F95" i="9"/>
  <c r="H94" i="9"/>
  <c r="G94" i="9"/>
  <c r="F94" i="9"/>
  <c r="E94" i="9"/>
  <c r="B94" i="9" s="1"/>
  <c r="H93" i="9"/>
  <c r="G93" i="9"/>
  <c r="F93" i="9"/>
  <c r="E93" i="9"/>
  <c r="H92" i="9"/>
  <c r="G92" i="9"/>
  <c r="E92" i="9" s="1"/>
  <c r="B92" i="9" s="1"/>
  <c r="F92" i="9"/>
  <c r="H91" i="9"/>
  <c r="G91" i="9"/>
  <c r="F91" i="9"/>
  <c r="H90" i="9"/>
  <c r="G90" i="9"/>
  <c r="F90" i="9"/>
  <c r="E90" i="9"/>
  <c r="B90" i="9" s="1"/>
  <c r="H89" i="9"/>
  <c r="G89" i="9"/>
  <c r="F89" i="9"/>
  <c r="E89" i="9"/>
  <c r="H88" i="9"/>
  <c r="G88" i="9"/>
  <c r="E88" i="9" s="1"/>
  <c r="B88" i="9" s="1"/>
  <c r="F88" i="9"/>
  <c r="H87" i="9"/>
  <c r="G87" i="9"/>
  <c r="F87" i="9"/>
  <c r="H86" i="9"/>
  <c r="G86" i="9"/>
  <c r="F86" i="9"/>
  <c r="E86" i="9"/>
  <c r="B86" i="9" s="1"/>
  <c r="H85" i="9"/>
  <c r="G85" i="9"/>
  <c r="F85" i="9"/>
  <c r="E85" i="9"/>
  <c r="H84" i="9"/>
  <c r="G84" i="9"/>
  <c r="E84" i="9" s="1"/>
  <c r="B84" i="9" s="1"/>
  <c r="F84" i="9"/>
  <c r="H83" i="9"/>
  <c r="G83" i="9"/>
  <c r="F83" i="9"/>
  <c r="E83" i="9"/>
  <c r="B83" i="9" s="1"/>
  <c r="H82" i="9"/>
  <c r="G82" i="9"/>
  <c r="F82" i="9"/>
  <c r="E82" i="9"/>
  <c r="B82" i="9" s="1"/>
  <c r="H81" i="9"/>
  <c r="G81" i="9"/>
  <c r="E81" i="9" s="1"/>
  <c r="B81" i="9" s="1"/>
  <c r="F81" i="9"/>
  <c r="H80" i="9"/>
  <c r="G80" i="9"/>
  <c r="F80" i="9"/>
  <c r="H79" i="9"/>
  <c r="G79" i="9"/>
  <c r="F79" i="9"/>
  <c r="H78" i="9"/>
  <c r="G78" i="9"/>
  <c r="F78" i="9"/>
  <c r="E78" i="9"/>
  <c r="B78" i="9" s="1"/>
  <c r="H77" i="9"/>
  <c r="G77" i="9"/>
  <c r="F77" i="9"/>
  <c r="E77" i="9"/>
  <c r="H76" i="9"/>
  <c r="G76" i="9"/>
  <c r="F76" i="9"/>
  <c r="H75" i="9"/>
  <c r="G75" i="9"/>
  <c r="F75" i="9"/>
  <c r="E75" i="9"/>
  <c r="B75" i="9" s="1"/>
  <c r="H74" i="9"/>
  <c r="G74" i="9"/>
  <c r="F74" i="9"/>
  <c r="E74" i="9"/>
  <c r="B74" i="9" s="1"/>
  <c r="H73" i="9"/>
  <c r="G73" i="9"/>
  <c r="E73" i="9" s="1"/>
  <c r="B73" i="9" s="1"/>
  <c r="F73" i="9"/>
  <c r="H72" i="9"/>
  <c r="G72" i="9"/>
  <c r="F72" i="9"/>
  <c r="H71" i="9"/>
  <c r="G71" i="9"/>
  <c r="E71" i="9" s="1"/>
  <c r="F71" i="9"/>
  <c r="B71" i="9"/>
  <c r="H70" i="9"/>
  <c r="G70" i="9"/>
  <c r="F70" i="9"/>
  <c r="E70" i="9"/>
  <c r="B70" i="9" s="1"/>
  <c r="H69" i="9"/>
  <c r="G69" i="9"/>
  <c r="F69" i="9"/>
  <c r="E69" i="9"/>
  <c r="H68" i="9"/>
  <c r="G68" i="9"/>
  <c r="F68" i="9"/>
  <c r="H67" i="9"/>
  <c r="G67" i="9"/>
  <c r="F67" i="9"/>
  <c r="E67" i="9"/>
  <c r="B67" i="9" s="1"/>
  <c r="H66" i="9"/>
  <c r="G66" i="9"/>
  <c r="F66" i="9"/>
  <c r="E66" i="9"/>
  <c r="B66" i="9" s="1"/>
  <c r="H65" i="9"/>
  <c r="G65" i="9"/>
  <c r="E65" i="9" s="1"/>
  <c r="B65" i="9" s="1"/>
  <c r="F65" i="9"/>
  <c r="H64" i="9"/>
  <c r="G64" i="9"/>
  <c r="F64" i="9"/>
  <c r="H63" i="9"/>
  <c r="G63" i="9"/>
  <c r="E63" i="9" s="1"/>
  <c r="B63" i="9" s="1"/>
  <c r="F63" i="9"/>
  <c r="H62" i="9"/>
  <c r="G62" i="9"/>
  <c r="F62" i="9"/>
  <c r="E62" i="9"/>
  <c r="B62" i="9" s="1"/>
  <c r="H61" i="9"/>
  <c r="G61" i="9"/>
  <c r="F61" i="9"/>
  <c r="E61" i="9"/>
  <c r="H60" i="9"/>
  <c r="G60" i="9"/>
  <c r="F60" i="9"/>
  <c r="H59" i="9"/>
  <c r="G59" i="9"/>
  <c r="F59" i="9"/>
  <c r="E59" i="9"/>
  <c r="B59" i="9" s="1"/>
  <c r="H58" i="9"/>
  <c r="G58" i="9"/>
  <c r="F58" i="9"/>
  <c r="E58" i="9"/>
  <c r="B58" i="9" s="1"/>
  <c r="H57" i="9"/>
  <c r="G57" i="9"/>
  <c r="E57" i="9" s="1"/>
  <c r="B57" i="9" s="1"/>
  <c r="F57" i="9"/>
  <c r="H56" i="9"/>
  <c r="G56" i="9"/>
  <c r="F56" i="9"/>
  <c r="H55" i="9"/>
  <c r="G55" i="9"/>
  <c r="F55" i="9"/>
  <c r="H54" i="9"/>
  <c r="G54" i="9"/>
  <c r="F54" i="9"/>
  <c r="E54" i="9"/>
  <c r="B54" i="9" s="1"/>
  <c r="H53" i="9"/>
  <c r="G53" i="9"/>
  <c r="F53" i="9"/>
  <c r="E53" i="9"/>
  <c r="H52" i="9"/>
  <c r="G52" i="9"/>
  <c r="F52" i="9"/>
  <c r="H51" i="9"/>
  <c r="G51" i="9"/>
  <c r="F51" i="9"/>
  <c r="E51" i="9"/>
  <c r="B51" i="9" s="1"/>
  <c r="H50" i="9"/>
  <c r="G50" i="9"/>
  <c r="F50" i="9"/>
  <c r="E50" i="9"/>
  <c r="B50" i="9" s="1"/>
  <c r="H49" i="9"/>
  <c r="G49" i="9"/>
  <c r="E49" i="9" s="1"/>
  <c r="B49" i="9" s="1"/>
  <c r="F49" i="9"/>
  <c r="H48" i="9"/>
  <c r="G48" i="9"/>
  <c r="F48" i="9"/>
  <c r="H47" i="9"/>
  <c r="G47" i="9"/>
  <c r="F47" i="9"/>
  <c r="H46" i="9"/>
  <c r="G46" i="9"/>
  <c r="F46" i="9"/>
  <c r="E46" i="9"/>
  <c r="B46" i="9" s="1"/>
  <c r="H45" i="9"/>
  <c r="E45" i="9" s="1"/>
  <c r="G45" i="9"/>
  <c r="F45" i="9"/>
  <c r="H44" i="9"/>
  <c r="G44" i="9"/>
  <c r="F44" i="9"/>
  <c r="H43" i="9"/>
  <c r="E43" i="9" s="1"/>
  <c r="B43" i="9" s="1"/>
  <c r="G43" i="9"/>
  <c r="F43" i="9"/>
  <c r="H42" i="9"/>
  <c r="G42" i="9"/>
  <c r="F42" i="9"/>
  <c r="E42" i="9"/>
  <c r="B42" i="9" s="1"/>
  <c r="H41" i="9"/>
  <c r="G41" i="9"/>
  <c r="F41" i="9"/>
  <c r="H40" i="9"/>
  <c r="G40" i="9"/>
  <c r="F40" i="9"/>
  <c r="H39" i="9"/>
  <c r="G39" i="9"/>
  <c r="E39" i="9" s="1"/>
  <c r="F39" i="9"/>
  <c r="B39" i="9"/>
  <c r="H38" i="9"/>
  <c r="G38" i="9"/>
  <c r="F38" i="9"/>
  <c r="E38" i="9"/>
  <c r="B38" i="9" s="1"/>
  <c r="H37" i="9"/>
  <c r="G37" i="9"/>
  <c r="F37" i="9"/>
  <c r="E37" i="9"/>
  <c r="H36" i="9"/>
  <c r="G36" i="9"/>
  <c r="F36" i="9"/>
  <c r="H35" i="9"/>
  <c r="G35" i="9"/>
  <c r="F35" i="9"/>
  <c r="E35" i="9"/>
  <c r="B35" i="9" s="1"/>
  <c r="H34" i="9"/>
  <c r="E34" i="9" s="1"/>
  <c r="B34" i="9" s="1"/>
  <c r="G34" i="9"/>
  <c r="F34" i="9"/>
  <c r="H33" i="9"/>
  <c r="G33" i="9"/>
  <c r="F33" i="9"/>
  <c r="H32" i="9"/>
  <c r="G32" i="9"/>
  <c r="F32" i="9"/>
  <c r="H31" i="9"/>
  <c r="G31" i="9"/>
  <c r="E31" i="9" s="1"/>
  <c r="B31" i="9" s="1"/>
  <c r="F31" i="9"/>
  <c r="H30" i="9"/>
  <c r="E30" i="9" s="1"/>
  <c r="B30" i="9" s="1"/>
  <c r="G30" i="9"/>
  <c r="F30" i="9"/>
  <c r="H29" i="9"/>
  <c r="G29" i="9"/>
  <c r="F29" i="9"/>
  <c r="E29" i="9"/>
  <c r="H28" i="9"/>
  <c r="G28" i="9"/>
  <c r="E28" i="9" s="1"/>
  <c r="B28" i="9" s="1"/>
  <c r="F28" i="9"/>
  <c r="H27" i="9"/>
  <c r="G27" i="9"/>
  <c r="F27" i="9"/>
  <c r="H26" i="9"/>
  <c r="G26" i="9"/>
  <c r="F26" i="9"/>
  <c r="E26" i="9"/>
  <c r="B26" i="9" s="1"/>
  <c r="H25" i="9"/>
  <c r="G25" i="9"/>
  <c r="F25" i="9"/>
  <c r="E25" i="9"/>
  <c r="H24" i="9"/>
  <c r="G24" i="9"/>
  <c r="E24" i="9" s="1"/>
  <c r="B24" i="9" s="1"/>
  <c r="F24" i="9"/>
  <c r="H23" i="9"/>
  <c r="G23" i="9"/>
  <c r="F23" i="9"/>
  <c r="H22" i="9"/>
  <c r="G22" i="9"/>
  <c r="F22" i="9"/>
  <c r="E22" i="9"/>
  <c r="B22" i="9" s="1"/>
  <c r="F21" i="9"/>
  <c r="F4" i="9"/>
  <c r="O3" i="9"/>
  <c r="G275" i="9" s="1"/>
  <c r="E275" i="9" s="1"/>
  <c r="B275" i="9" s="1"/>
  <c r="I3" i="9"/>
  <c r="H3" i="9"/>
  <c r="G3" i="9"/>
  <c r="D101" i="8"/>
  <c r="I36" i="3" s="1"/>
  <c r="D95" i="8"/>
  <c r="D90" i="8"/>
  <c r="D85" i="8"/>
  <c r="D80" i="8"/>
  <c r="D75" i="8"/>
  <c r="D70" i="8"/>
  <c r="D65" i="8"/>
  <c r="D60" i="8"/>
  <c r="D55" i="8"/>
  <c r="D50" i="8"/>
  <c r="D49" i="8" s="1"/>
  <c r="C1524" i="1" s="1"/>
  <c r="D44" i="8"/>
  <c r="D43" i="8" s="1"/>
  <c r="D36" i="8"/>
  <c r="D26" i="8"/>
  <c r="D24" i="8" s="1"/>
  <c r="C1499" i="1" s="1"/>
  <c r="D18" i="8"/>
  <c r="D8" i="8"/>
  <c r="D6" i="8" s="1"/>
  <c r="C1481" i="1" s="1"/>
  <c r="E44" i="7"/>
  <c r="D44" i="7"/>
  <c r="E39" i="7"/>
  <c r="D39" i="7"/>
  <c r="D38" i="7" s="1"/>
  <c r="H31" i="3" s="1"/>
  <c r="E38" i="7"/>
  <c r="E30" i="7"/>
  <c r="D30" i="7"/>
  <c r="D22" i="7" s="1"/>
  <c r="H30" i="3" s="1"/>
  <c r="E23" i="7"/>
  <c r="E22" i="7" s="1"/>
  <c r="D23"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I27" i="3"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E238" i="5" s="1"/>
  <c r="E237" i="5" s="1"/>
  <c r="I23" i="3"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3"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E299" i="4" s="1"/>
  <c r="E298" i="4" s="1"/>
  <c r="D304" i="4"/>
  <c r="F304" i="4" s="1"/>
  <c r="F303" i="4"/>
  <c r="F302" i="4"/>
  <c r="F301" i="4"/>
  <c r="F300" i="4"/>
  <c r="E300" i="4"/>
  <c r="D300" i="4"/>
  <c r="D299" i="4" s="1"/>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F164" i="4" s="1"/>
  <c r="D164" i="4"/>
  <c r="F162" i="4"/>
  <c r="F161" i="4"/>
  <c r="F160" i="4"/>
  <c r="E159" i="4"/>
  <c r="D159" i="4"/>
  <c r="F159" i="4" s="1"/>
  <c r="F158" i="4"/>
  <c r="F157" i="4"/>
  <c r="F156" i="4"/>
  <c r="F155" i="4"/>
  <c r="F154" i="4"/>
  <c r="E153" i="4"/>
  <c r="E152" i="4" s="1"/>
  <c r="D148" i="1" s="1"/>
  <c r="H148" i="1" s="1"/>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F134" i="4" s="1"/>
  <c r="F132" i="4"/>
  <c r="F131" i="4"/>
  <c r="F130" i="4"/>
  <c r="F129" i="4"/>
  <c r="F128" i="4"/>
  <c r="E128" i="4"/>
  <c r="D128" i="4"/>
  <c r="F127" i="4"/>
  <c r="F126" i="4"/>
  <c r="E125" i="4"/>
  <c r="E124" i="4" s="1"/>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E51" i="4"/>
  <c r="E50" i="4" s="1"/>
  <c r="D51" i="4"/>
  <c r="F49" i="4"/>
  <c r="F48" i="4"/>
  <c r="F47" i="4"/>
  <c r="F46" i="4"/>
  <c r="F45"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I35" i="3"/>
  <c r="G35" i="3"/>
  <c r="B35" i="3"/>
  <c r="G34" i="3"/>
  <c r="B34" i="3"/>
  <c r="I33" i="3"/>
  <c r="G33" i="3"/>
  <c r="B33" i="3"/>
  <c r="I32" i="3"/>
  <c r="H32" i="3"/>
  <c r="G32" i="3"/>
  <c r="B32" i="3"/>
  <c r="I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H1579" i="1"/>
  <c r="C1579" i="1"/>
  <c r="G1579" i="1" s="1"/>
  <c r="C1578" i="1"/>
  <c r="H1578" i="1" s="1"/>
  <c r="C1577" i="1"/>
  <c r="G1577" i="1" s="1"/>
  <c r="G1575" i="1"/>
  <c r="C1575" i="1"/>
  <c r="H1575" i="1" s="1"/>
  <c r="C1574" i="1"/>
  <c r="H1574" i="1" s="1"/>
  <c r="C1573" i="1"/>
  <c r="G1573" i="1" s="1"/>
  <c r="H1572" i="1"/>
  <c r="G1572" i="1"/>
  <c r="C1572" i="1"/>
  <c r="H1571" i="1"/>
  <c r="C1571" i="1"/>
  <c r="G1571" i="1" s="1"/>
  <c r="C1570" i="1"/>
  <c r="H1570" i="1" s="1"/>
  <c r="C1569" i="1"/>
  <c r="G1569" i="1" s="1"/>
  <c r="H1568" i="1"/>
  <c r="G1568" i="1"/>
  <c r="C1568" i="1"/>
  <c r="G1567" i="1"/>
  <c r="C1567" i="1"/>
  <c r="H1567" i="1" s="1"/>
  <c r="C1566" i="1"/>
  <c r="H1566" i="1" s="1"/>
  <c r="C1565" i="1"/>
  <c r="G1565" i="1" s="1"/>
  <c r="H1564" i="1"/>
  <c r="G1564" i="1"/>
  <c r="C1564" i="1"/>
  <c r="H1563" i="1"/>
  <c r="C1563" i="1"/>
  <c r="G1563" i="1" s="1"/>
  <c r="C1562" i="1"/>
  <c r="H1562" i="1" s="1"/>
  <c r="C1561" i="1"/>
  <c r="G1561" i="1" s="1"/>
  <c r="H1560" i="1"/>
  <c r="G1560" i="1"/>
  <c r="C1560" i="1"/>
  <c r="G1559" i="1"/>
  <c r="C1559" i="1"/>
  <c r="H1559" i="1" s="1"/>
  <c r="C1558" i="1"/>
  <c r="H1558" i="1" s="1"/>
  <c r="C1557" i="1"/>
  <c r="G1557" i="1" s="1"/>
  <c r="H1556" i="1"/>
  <c r="G1556" i="1"/>
  <c r="C1556" i="1"/>
  <c r="H1555" i="1"/>
  <c r="C1555" i="1"/>
  <c r="G1555" i="1" s="1"/>
  <c r="C1554" i="1"/>
  <c r="H1554" i="1" s="1"/>
  <c r="C1553" i="1"/>
  <c r="G1553" i="1" s="1"/>
  <c r="H1552" i="1"/>
  <c r="G1552" i="1"/>
  <c r="C1552" i="1"/>
  <c r="G1551" i="1"/>
  <c r="C1551" i="1"/>
  <c r="H1551" i="1" s="1"/>
  <c r="C1550" i="1"/>
  <c r="H1550" i="1" s="1"/>
  <c r="C1549" i="1"/>
  <c r="G1549" i="1" s="1"/>
  <c r="H1548" i="1"/>
  <c r="G1548" i="1"/>
  <c r="C1548" i="1"/>
  <c r="H1547" i="1"/>
  <c r="C1547" i="1"/>
  <c r="G1547" i="1" s="1"/>
  <c r="C1546" i="1"/>
  <c r="H1546" i="1" s="1"/>
  <c r="C1545" i="1"/>
  <c r="G1545" i="1" s="1"/>
  <c r="H1544" i="1"/>
  <c r="G1544" i="1"/>
  <c r="C1544" i="1"/>
  <c r="G1543" i="1"/>
  <c r="C1543" i="1"/>
  <c r="H1543" i="1" s="1"/>
  <c r="C1542" i="1"/>
  <c r="H1542" i="1" s="1"/>
  <c r="C1541" i="1"/>
  <c r="G1541" i="1" s="1"/>
  <c r="H1540" i="1"/>
  <c r="G1540" i="1"/>
  <c r="C1540" i="1"/>
  <c r="H1539" i="1"/>
  <c r="C1539" i="1"/>
  <c r="G1539" i="1" s="1"/>
  <c r="C1538" i="1"/>
  <c r="H1538" i="1" s="1"/>
  <c r="C1537" i="1"/>
  <c r="G1537" i="1" s="1"/>
  <c r="H1536" i="1"/>
  <c r="G1536" i="1"/>
  <c r="C1536" i="1"/>
  <c r="G1535" i="1"/>
  <c r="C1535" i="1"/>
  <c r="H1535" i="1" s="1"/>
  <c r="C1534" i="1"/>
  <c r="H1534" i="1" s="1"/>
  <c r="C1533" i="1"/>
  <c r="G1533" i="1" s="1"/>
  <c r="H1532" i="1"/>
  <c r="G1532" i="1"/>
  <c r="C1532" i="1"/>
  <c r="H1531" i="1"/>
  <c r="C1531" i="1"/>
  <c r="G1531" i="1" s="1"/>
  <c r="C1530" i="1"/>
  <c r="H1530" i="1" s="1"/>
  <c r="C1529" i="1"/>
  <c r="G1529" i="1" s="1"/>
  <c r="H1528" i="1"/>
  <c r="G1528" i="1"/>
  <c r="C1528" i="1"/>
  <c r="G1527" i="1"/>
  <c r="C1527" i="1"/>
  <c r="H1527" i="1" s="1"/>
  <c r="C1526" i="1"/>
  <c r="H1526" i="1" s="1"/>
  <c r="C1525" i="1"/>
  <c r="G1525" i="1" s="1"/>
  <c r="H1524" i="1"/>
  <c r="G1524" i="1"/>
  <c r="H1523" i="1"/>
  <c r="G1523" i="1"/>
  <c r="C1523" i="1"/>
  <c r="C1522" i="1"/>
  <c r="H1521" i="1"/>
  <c r="C1521" i="1"/>
  <c r="G1521" i="1" s="1"/>
  <c r="H1520" i="1"/>
  <c r="G1520" i="1"/>
  <c r="C1520" i="1"/>
  <c r="C1519" i="1"/>
  <c r="G1518" i="1"/>
  <c r="C1518" i="1"/>
  <c r="H1518" i="1" s="1"/>
  <c r="H1516" i="1"/>
  <c r="G1516" i="1"/>
  <c r="C1516" i="1"/>
  <c r="H1515" i="1"/>
  <c r="G1515" i="1"/>
  <c r="C1515" i="1"/>
  <c r="C1514" i="1"/>
  <c r="H1513" i="1"/>
  <c r="C1513" i="1"/>
  <c r="G1513" i="1" s="1"/>
  <c r="H1512" i="1"/>
  <c r="G1512" i="1"/>
  <c r="C1512" i="1"/>
  <c r="C1511" i="1"/>
  <c r="G1510" i="1"/>
  <c r="C1510" i="1"/>
  <c r="H1510" i="1" s="1"/>
  <c r="C1509" i="1"/>
  <c r="H1508" i="1"/>
  <c r="G1508" i="1"/>
  <c r="C1508" i="1"/>
  <c r="H1507" i="1"/>
  <c r="G1507" i="1"/>
  <c r="C1507" i="1"/>
  <c r="C1506" i="1"/>
  <c r="H1505" i="1"/>
  <c r="C1505" i="1"/>
  <c r="G1505" i="1" s="1"/>
  <c r="C1504" i="1"/>
  <c r="H1504" i="1" s="1"/>
  <c r="C1503" i="1"/>
  <c r="C1502" i="1"/>
  <c r="H1502" i="1" s="1"/>
  <c r="H1500" i="1"/>
  <c r="G1500" i="1"/>
  <c r="C1500" i="1"/>
  <c r="C1498" i="1"/>
  <c r="H1497" i="1"/>
  <c r="C1497" i="1"/>
  <c r="G1497" i="1" s="1"/>
  <c r="G1496" i="1"/>
  <c r="C1496" i="1"/>
  <c r="H1496" i="1" s="1"/>
  <c r="C1495" i="1"/>
  <c r="H1494" i="1"/>
  <c r="C1494" i="1"/>
  <c r="G1494" i="1" s="1"/>
  <c r="H1493" i="1"/>
  <c r="G1493" i="1"/>
  <c r="C1493" i="1"/>
  <c r="G1492" i="1"/>
  <c r="C1492" i="1"/>
  <c r="H1492" i="1" s="1"/>
  <c r="C1491" i="1"/>
  <c r="H1490" i="1"/>
  <c r="C1490" i="1"/>
  <c r="G1490" i="1" s="1"/>
  <c r="H1489" i="1"/>
  <c r="G1489" i="1"/>
  <c r="C1489" i="1"/>
  <c r="G1488" i="1"/>
  <c r="C1488" i="1"/>
  <c r="H1488" i="1" s="1"/>
  <c r="C1487" i="1"/>
  <c r="C1486" i="1"/>
  <c r="G1486" i="1" s="1"/>
  <c r="H1485" i="1"/>
  <c r="C1485" i="1"/>
  <c r="G1485" i="1" s="1"/>
  <c r="C1484" i="1"/>
  <c r="H1484" i="1" s="1"/>
  <c r="H1482" i="1"/>
  <c r="C1482" i="1"/>
  <c r="G1482" i="1" s="1"/>
  <c r="G1480" i="1"/>
  <c r="C1480" i="1"/>
  <c r="H1479" i="1"/>
  <c r="G1479" i="1"/>
  <c r="I1479" i="1" s="1"/>
  <c r="D1479" i="1"/>
  <c r="C1479" i="1"/>
  <c r="J1479" i="1" s="1"/>
  <c r="D1478" i="1"/>
  <c r="J1478" i="1" s="1"/>
  <c r="C1478" i="1"/>
  <c r="H1477" i="1"/>
  <c r="G1477" i="1"/>
  <c r="I1477" i="1" s="1"/>
  <c r="D1477" i="1"/>
  <c r="C1477" i="1"/>
  <c r="J1477" i="1" s="1"/>
  <c r="D1476" i="1"/>
  <c r="J1476" i="1" s="1"/>
  <c r="C1476" i="1"/>
  <c r="D1475" i="1"/>
  <c r="C1475" i="1"/>
  <c r="H1474" i="1"/>
  <c r="G1474" i="1"/>
  <c r="D1474" i="1"/>
  <c r="C1474" i="1"/>
  <c r="J1474" i="1" s="1"/>
  <c r="D1473" i="1"/>
  <c r="C1473" i="1"/>
  <c r="J1473" i="1" s="1"/>
  <c r="H1472" i="1"/>
  <c r="G1472" i="1"/>
  <c r="D1472" i="1"/>
  <c r="C1472" i="1"/>
  <c r="J1472" i="1" s="1"/>
  <c r="D1471" i="1"/>
  <c r="C1471" i="1"/>
  <c r="J1471" i="1" s="1"/>
  <c r="D1470" i="1"/>
  <c r="C1470" i="1"/>
  <c r="D1469" i="1"/>
  <c r="C1469" i="1"/>
  <c r="H1468" i="1"/>
  <c r="G1468" i="1"/>
  <c r="D1468" i="1"/>
  <c r="C1468" i="1"/>
  <c r="J1468" i="1" s="1"/>
  <c r="D1467" i="1"/>
  <c r="C1467" i="1"/>
  <c r="J1467" i="1" s="1"/>
  <c r="H1466" i="1"/>
  <c r="G1466" i="1"/>
  <c r="D1466" i="1"/>
  <c r="C1466" i="1"/>
  <c r="J1466" i="1" s="1"/>
  <c r="D1465" i="1"/>
  <c r="C1465" i="1"/>
  <c r="J1465" i="1" s="1"/>
  <c r="H1464" i="1"/>
  <c r="G1464" i="1"/>
  <c r="D1464" i="1"/>
  <c r="C1464" i="1"/>
  <c r="J1464" i="1" s="1"/>
  <c r="D1463" i="1"/>
  <c r="C1463" i="1"/>
  <c r="J1463" i="1" s="1"/>
  <c r="H1462" i="1"/>
  <c r="G1462" i="1"/>
  <c r="D1462" i="1"/>
  <c r="C1462" i="1"/>
  <c r="J1462" i="1" s="1"/>
  <c r="H1461" i="1"/>
  <c r="G1461" i="1"/>
  <c r="D1461" i="1"/>
  <c r="C1461" i="1"/>
  <c r="D1460" i="1"/>
  <c r="C1460" i="1"/>
  <c r="J1460" i="1" s="1"/>
  <c r="H1459" i="1"/>
  <c r="G1459" i="1"/>
  <c r="D1459" i="1"/>
  <c r="C1459" i="1"/>
  <c r="J1459" i="1" s="1"/>
  <c r="D1458" i="1"/>
  <c r="C1458" i="1"/>
  <c r="J1458" i="1" s="1"/>
  <c r="H1457" i="1"/>
  <c r="G1457" i="1"/>
  <c r="D1457" i="1"/>
  <c r="C1457" i="1"/>
  <c r="J1457" i="1" s="1"/>
  <c r="D1456" i="1"/>
  <c r="C1456" i="1"/>
  <c r="J1456" i="1" s="1"/>
  <c r="H1455" i="1"/>
  <c r="G1455" i="1"/>
  <c r="D1455" i="1"/>
  <c r="C1455" i="1"/>
  <c r="J1455" i="1" s="1"/>
  <c r="H1454" i="1"/>
  <c r="G1454" i="1"/>
  <c r="D1454" i="1"/>
  <c r="C1454" i="1"/>
  <c r="H1453" i="1"/>
  <c r="G1453" i="1"/>
  <c r="D1453" i="1"/>
  <c r="C1453" i="1"/>
  <c r="D1452" i="1"/>
  <c r="C1452" i="1"/>
  <c r="J1452" i="1" s="1"/>
  <c r="H1451" i="1"/>
  <c r="G1451" i="1"/>
  <c r="D1451" i="1"/>
  <c r="C1451" i="1"/>
  <c r="J1451" i="1" s="1"/>
  <c r="D1450" i="1"/>
  <c r="C1450" i="1"/>
  <c r="J1450" i="1" s="1"/>
  <c r="H1449" i="1"/>
  <c r="G1449" i="1"/>
  <c r="D1449" i="1"/>
  <c r="C1449" i="1"/>
  <c r="J1449" i="1" s="1"/>
  <c r="D1448" i="1"/>
  <c r="C1448" i="1"/>
  <c r="J1448" i="1" s="1"/>
  <c r="H1447" i="1"/>
  <c r="G1447" i="1"/>
  <c r="D1447" i="1"/>
  <c r="C1447" i="1"/>
  <c r="J1447" i="1" s="1"/>
  <c r="D1446" i="1"/>
  <c r="C1446" i="1"/>
  <c r="J1446" i="1" s="1"/>
  <c r="G1445" i="1"/>
  <c r="D1445" i="1"/>
  <c r="H1445" i="1" s="1"/>
  <c r="C1445" i="1"/>
  <c r="J1445" i="1" s="1"/>
  <c r="H1444" i="1"/>
  <c r="D1444" i="1"/>
  <c r="C1444" i="1"/>
  <c r="J1443" i="1"/>
  <c r="G1443" i="1"/>
  <c r="I1443" i="1" s="1"/>
  <c r="D1443" i="1"/>
  <c r="H1443" i="1" s="1"/>
  <c r="C1443" i="1"/>
  <c r="H1442" i="1"/>
  <c r="D1442" i="1"/>
  <c r="C1442" i="1"/>
  <c r="J1441" i="1"/>
  <c r="G1441" i="1"/>
  <c r="I1441" i="1" s="1"/>
  <c r="D1441" i="1"/>
  <c r="H1441" i="1" s="1"/>
  <c r="C1441" i="1"/>
  <c r="H1440" i="1"/>
  <c r="D1440" i="1"/>
  <c r="C1440" i="1"/>
  <c r="J1439" i="1"/>
  <c r="G1439" i="1"/>
  <c r="I1439" i="1" s="1"/>
  <c r="D1439" i="1"/>
  <c r="H1439" i="1" s="1"/>
  <c r="C1439" i="1"/>
  <c r="G1438" i="1"/>
  <c r="D1438" i="1"/>
  <c r="H1438" i="1" s="1"/>
  <c r="C1438" i="1"/>
  <c r="D1437" i="1"/>
  <c r="H1437" i="1" s="1"/>
  <c r="C1437" i="1"/>
  <c r="C1436" i="1"/>
  <c r="D1434" i="1"/>
  <c r="H1434" i="1" s="1"/>
  <c r="C1434" i="1"/>
  <c r="D1433" i="1"/>
  <c r="H1433" i="1" s="1"/>
  <c r="C1433" i="1"/>
  <c r="G1432" i="1"/>
  <c r="D1432" i="1"/>
  <c r="H1432" i="1" s="1"/>
  <c r="C1432" i="1"/>
  <c r="G1431" i="1"/>
  <c r="D1431" i="1"/>
  <c r="H1431" i="1" s="1"/>
  <c r="C1431" i="1"/>
  <c r="D1430" i="1"/>
  <c r="H1430" i="1" s="1"/>
  <c r="C1430" i="1"/>
  <c r="D1429" i="1"/>
  <c r="H1429" i="1" s="1"/>
  <c r="C1429" i="1"/>
  <c r="G1428" i="1"/>
  <c r="D1428" i="1"/>
  <c r="H1428" i="1" s="1"/>
  <c r="C1428" i="1"/>
  <c r="G1427" i="1"/>
  <c r="D1427" i="1"/>
  <c r="H1427" i="1" s="1"/>
  <c r="C1427" i="1"/>
  <c r="D1426" i="1"/>
  <c r="H1426" i="1" s="1"/>
  <c r="C1426" i="1"/>
  <c r="D1425" i="1"/>
  <c r="H1425" i="1" s="1"/>
  <c r="C1425" i="1"/>
  <c r="G1424" i="1"/>
  <c r="D1424" i="1"/>
  <c r="H1424" i="1" s="1"/>
  <c r="C1424" i="1"/>
  <c r="D1423" i="1"/>
  <c r="D1422" i="1"/>
  <c r="H1422" i="1" s="1"/>
  <c r="C1422" i="1"/>
  <c r="G1421" i="1"/>
  <c r="D1421" i="1"/>
  <c r="H1421" i="1" s="1"/>
  <c r="C1421" i="1"/>
  <c r="G1420" i="1"/>
  <c r="D1420" i="1"/>
  <c r="H1420" i="1" s="1"/>
  <c r="C1420" i="1"/>
  <c r="D1419" i="1"/>
  <c r="H1419" i="1" s="1"/>
  <c r="C1419" i="1"/>
  <c r="D1418" i="1"/>
  <c r="H1418" i="1" s="1"/>
  <c r="C1418" i="1"/>
  <c r="G1417" i="1"/>
  <c r="D1417" i="1"/>
  <c r="H1417" i="1" s="1"/>
  <c r="C1417" i="1"/>
  <c r="G1416" i="1"/>
  <c r="D1416" i="1"/>
  <c r="H1416" i="1" s="1"/>
  <c r="C1416" i="1"/>
  <c r="D1415" i="1"/>
  <c r="H1415" i="1" s="1"/>
  <c r="C1415" i="1"/>
  <c r="D1414" i="1"/>
  <c r="H1414" i="1" s="1"/>
  <c r="C1414" i="1"/>
  <c r="G1413" i="1"/>
  <c r="D1413" i="1"/>
  <c r="H1413" i="1" s="1"/>
  <c r="C1413" i="1"/>
  <c r="G1412" i="1"/>
  <c r="D1412" i="1"/>
  <c r="H1412" i="1" s="1"/>
  <c r="C1412" i="1"/>
  <c r="D1411" i="1"/>
  <c r="H1411" i="1" s="1"/>
  <c r="C1411" i="1"/>
  <c r="D1410" i="1"/>
  <c r="H1410" i="1" s="1"/>
  <c r="C1410" i="1"/>
  <c r="G1409" i="1"/>
  <c r="D1409" i="1"/>
  <c r="H1409" i="1" s="1"/>
  <c r="C1409" i="1"/>
  <c r="D1408" i="1"/>
  <c r="D1407" i="1"/>
  <c r="H1407" i="1" s="1"/>
  <c r="C1407" i="1"/>
  <c r="G1406" i="1"/>
  <c r="D1406" i="1"/>
  <c r="H1406" i="1" s="1"/>
  <c r="C1406" i="1"/>
  <c r="G1405" i="1"/>
  <c r="D1405" i="1"/>
  <c r="H1405" i="1" s="1"/>
  <c r="C1405" i="1"/>
  <c r="D1404" i="1"/>
  <c r="H1404" i="1" s="1"/>
  <c r="C1404" i="1"/>
  <c r="D1403" i="1"/>
  <c r="H1403" i="1" s="1"/>
  <c r="C1403" i="1"/>
  <c r="G1402" i="1"/>
  <c r="D1402" i="1"/>
  <c r="H1402" i="1" s="1"/>
  <c r="C1402" i="1"/>
  <c r="G1401" i="1"/>
  <c r="D1401" i="1"/>
  <c r="H1401" i="1" s="1"/>
  <c r="C1401" i="1"/>
  <c r="D1400" i="1"/>
  <c r="H1400" i="1" s="1"/>
  <c r="C1400" i="1"/>
  <c r="D1399" i="1"/>
  <c r="H1399" i="1" s="1"/>
  <c r="C1399" i="1"/>
  <c r="G1398" i="1"/>
  <c r="D1398" i="1"/>
  <c r="H1398" i="1" s="1"/>
  <c r="C1398" i="1"/>
  <c r="G1397" i="1"/>
  <c r="D1397" i="1"/>
  <c r="H1397" i="1" s="1"/>
  <c r="C1397" i="1"/>
  <c r="D1396" i="1"/>
  <c r="H1396" i="1" s="1"/>
  <c r="C1396" i="1"/>
  <c r="D1395" i="1"/>
  <c r="H1395" i="1" s="1"/>
  <c r="C1395" i="1"/>
  <c r="G1394" i="1"/>
  <c r="D1394" i="1"/>
  <c r="H1394" i="1" s="1"/>
  <c r="C1394" i="1"/>
  <c r="G1393" i="1"/>
  <c r="D1393" i="1"/>
  <c r="H1393" i="1" s="1"/>
  <c r="C1393" i="1"/>
  <c r="D1392" i="1"/>
  <c r="H1392" i="1" s="1"/>
  <c r="C1392" i="1"/>
  <c r="D1391" i="1"/>
  <c r="H1391" i="1" s="1"/>
  <c r="C1391" i="1"/>
  <c r="G1390" i="1"/>
  <c r="D1390" i="1"/>
  <c r="H1390" i="1" s="1"/>
  <c r="C1390" i="1"/>
  <c r="G1389" i="1"/>
  <c r="D1389" i="1"/>
  <c r="H1389" i="1" s="1"/>
  <c r="C1389" i="1"/>
  <c r="D1388" i="1"/>
  <c r="H1388" i="1" s="1"/>
  <c r="C1388" i="1"/>
  <c r="D1387" i="1"/>
  <c r="H1387" i="1" s="1"/>
  <c r="C1387" i="1"/>
  <c r="G1386" i="1"/>
  <c r="D1386" i="1"/>
  <c r="H1386" i="1" s="1"/>
  <c r="C1386" i="1"/>
  <c r="G1385" i="1"/>
  <c r="D1385" i="1"/>
  <c r="H1385" i="1" s="1"/>
  <c r="C1385" i="1"/>
  <c r="D1384" i="1"/>
  <c r="H1384" i="1" s="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G1264" i="1"/>
  <c r="D1264" i="1"/>
  <c r="H1264" i="1" s="1"/>
  <c r="C1264" i="1"/>
  <c r="G1263" i="1"/>
  <c r="D1263" i="1"/>
  <c r="H1263" i="1" s="1"/>
  <c r="C1263" i="1"/>
  <c r="G1262" i="1"/>
  <c r="D1262" i="1"/>
  <c r="H1262" i="1" s="1"/>
  <c r="C1262" i="1"/>
  <c r="G1261" i="1"/>
  <c r="D1261" i="1"/>
  <c r="H1261" i="1" s="1"/>
  <c r="C1261" i="1"/>
  <c r="G1260" i="1"/>
  <c r="D1260" i="1"/>
  <c r="H1260" i="1" s="1"/>
  <c r="C1260" i="1"/>
  <c r="G1259" i="1"/>
  <c r="D1259" i="1"/>
  <c r="H1259" i="1" s="1"/>
  <c r="C1259" i="1"/>
  <c r="G1258" i="1"/>
  <c r="D1258" i="1"/>
  <c r="H1258" i="1" s="1"/>
  <c r="C1258" i="1"/>
  <c r="G1257" i="1"/>
  <c r="D1257" i="1"/>
  <c r="H1257" i="1" s="1"/>
  <c r="C1257" i="1"/>
  <c r="G1256" i="1"/>
  <c r="D1256" i="1"/>
  <c r="H1256" i="1" s="1"/>
  <c r="C1256" i="1"/>
  <c r="G1255" i="1"/>
  <c r="D1255" i="1"/>
  <c r="H1255" i="1" s="1"/>
  <c r="C1255"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D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G1225" i="1"/>
  <c r="D1225" i="1"/>
  <c r="H1225" i="1" s="1"/>
  <c r="C1225" i="1"/>
  <c r="G1224" i="1"/>
  <c r="D1224" i="1"/>
  <c r="H1224" i="1" s="1"/>
  <c r="C1224" i="1"/>
  <c r="G1223" i="1"/>
  <c r="D1223" i="1"/>
  <c r="H1223" i="1" s="1"/>
  <c r="C1223" i="1"/>
  <c r="G1222" i="1"/>
  <c r="D1222" i="1"/>
  <c r="H1222" i="1" s="1"/>
  <c r="C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D1215" i="1"/>
  <c r="D1214"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D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D1167" i="1"/>
  <c r="G1166" i="1"/>
  <c r="D1166" i="1"/>
  <c r="H1166" i="1" s="1"/>
  <c r="C1166" i="1"/>
  <c r="G1165" i="1"/>
  <c r="D1165" i="1"/>
  <c r="H1165" i="1" s="1"/>
  <c r="C1165" i="1"/>
  <c r="G1164" i="1"/>
  <c r="D1164" i="1"/>
  <c r="H1164" i="1" s="1"/>
  <c r="C1164" i="1"/>
  <c r="G1163" i="1"/>
  <c r="D1163" i="1"/>
  <c r="H1163" i="1" s="1"/>
  <c r="C1163" i="1"/>
  <c r="G1162" i="1"/>
  <c r="D1162" i="1"/>
  <c r="H1162" i="1" s="1"/>
  <c r="C1162" i="1"/>
  <c r="G1161" i="1"/>
  <c r="D1161" i="1"/>
  <c r="H1161" i="1" s="1"/>
  <c r="C1161" i="1"/>
  <c r="G1160" i="1"/>
  <c r="D1160" i="1"/>
  <c r="H1160" i="1" s="1"/>
  <c r="C1160" i="1"/>
  <c r="G1159" i="1"/>
  <c r="D1159" i="1"/>
  <c r="H1159" i="1" s="1"/>
  <c r="C1159" i="1"/>
  <c r="G1158" i="1"/>
  <c r="D1158" i="1"/>
  <c r="H1158" i="1" s="1"/>
  <c r="C1158" i="1"/>
  <c r="G1157" i="1"/>
  <c r="D1157" i="1"/>
  <c r="H1157" i="1" s="1"/>
  <c r="C1157" i="1"/>
  <c r="G1156" i="1"/>
  <c r="D1156" i="1"/>
  <c r="H1156" i="1" s="1"/>
  <c r="C1156" i="1"/>
  <c r="G1155" i="1"/>
  <c r="D1155" i="1"/>
  <c r="H1155" i="1" s="1"/>
  <c r="C1155" i="1"/>
  <c r="D1154"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G1140" i="1"/>
  <c r="D1140" i="1"/>
  <c r="H1140" i="1" s="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D1112" i="1"/>
  <c r="H1112" i="1" s="1"/>
  <c r="C1112" i="1"/>
  <c r="D1111" i="1"/>
  <c r="H1111" i="1" s="1"/>
  <c r="C1111" i="1"/>
  <c r="G1110" i="1"/>
  <c r="D1110" i="1"/>
  <c r="H1110" i="1" s="1"/>
  <c r="C1110" i="1"/>
  <c r="G1109" i="1"/>
  <c r="D1109" i="1"/>
  <c r="H1109" i="1" s="1"/>
  <c r="C1109" i="1"/>
  <c r="D1108" i="1"/>
  <c r="H1108" i="1" s="1"/>
  <c r="C1108" i="1"/>
  <c r="D1107" i="1"/>
  <c r="H1107" i="1" s="1"/>
  <c r="C1107" i="1"/>
  <c r="G1106" i="1"/>
  <c r="D1106" i="1"/>
  <c r="H1106" i="1" s="1"/>
  <c r="C1106" i="1"/>
  <c r="G1105" i="1"/>
  <c r="D1105" i="1"/>
  <c r="H1105" i="1" s="1"/>
  <c r="C1105" i="1"/>
  <c r="D1104" i="1"/>
  <c r="H1104" i="1" s="1"/>
  <c r="C1104" i="1"/>
  <c r="D1103" i="1"/>
  <c r="H1103" i="1" s="1"/>
  <c r="C1103" i="1"/>
  <c r="G1102" i="1"/>
  <c r="D1102" i="1"/>
  <c r="H1102" i="1" s="1"/>
  <c r="C1102" i="1"/>
  <c r="G1101" i="1"/>
  <c r="D1101" i="1"/>
  <c r="H1101" i="1" s="1"/>
  <c r="C1101" i="1"/>
  <c r="D1100" i="1"/>
  <c r="H1100" i="1" s="1"/>
  <c r="C1100" i="1"/>
  <c r="D1099" i="1"/>
  <c r="H1099" i="1" s="1"/>
  <c r="C1099" i="1"/>
  <c r="G1098" i="1"/>
  <c r="D1098" i="1"/>
  <c r="H1098" i="1" s="1"/>
  <c r="C1098" i="1"/>
  <c r="G1097" i="1"/>
  <c r="D1097" i="1"/>
  <c r="H1097" i="1" s="1"/>
  <c r="C1097" i="1"/>
  <c r="D1096" i="1"/>
  <c r="H1096" i="1" s="1"/>
  <c r="C1096" i="1"/>
  <c r="D1095" i="1"/>
  <c r="H1095" i="1" s="1"/>
  <c r="C1095" i="1"/>
  <c r="G1094" i="1"/>
  <c r="D1094" i="1"/>
  <c r="H1094" i="1" s="1"/>
  <c r="C1094" i="1"/>
  <c r="G1093" i="1"/>
  <c r="D1093" i="1"/>
  <c r="H1093" i="1" s="1"/>
  <c r="C1093" i="1"/>
  <c r="D1092" i="1"/>
  <c r="H1092" i="1" s="1"/>
  <c r="C1092" i="1"/>
  <c r="D1091" i="1"/>
  <c r="H1091" i="1" s="1"/>
  <c r="C1091" i="1"/>
  <c r="G1090" i="1"/>
  <c r="D1090" i="1"/>
  <c r="H1090" i="1" s="1"/>
  <c r="C1090" i="1"/>
  <c r="G1089" i="1"/>
  <c r="D1089" i="1"/>
  <c r="H1089" i="1" s="1"/>
  <c r="C1089" i="1"/>
  <c r="D1088" i="1"/>
  <c r="H1088" i="1" s="1"/>
  <c r="C1088" i="1"/>
  <c r="D1087" i="1"/>
  <c r="H1087" i="1" s="1"/>
  <c r="C1087" i="1"/>
  <c r="G1086" i="1"/>
  <c r="D1086" i="1"/>
  <c r="H1086" i="1" s="1"/>
  <c r="C1086" i="1"/>
  <c r="G1085" i="1"/>
  <c r="D1085" i="1"/>
  <c r="H1085" i="1" s="1"/>
  <c r="C1085" i="1"/>
  <c r="D1084" i="1"/>
  <c r="H1084" i="1" s="1"/>
  <c r="C1084" i="1"/>
  <c r="D1083" i="1"/>
  <c r="H1083" i="1" s="1"/>
  <c r="C1083" i="1"/>
  <c r="G1082" i="1"/>
  <c r="D1082" i="1"/>
  <c r="H1082" i="1" s="1"/>
  <c r="C1082" i="1"/>
  <c r="G1081" i="1"/>
  <c r="D1081" i="1"/>
  <c r="H1081" i="1" s="1"/>
  <c r="C1081" i="1"/>
  <c r="D1080" i="1"/>
  <c r="H1080" i="1" s="1"/>
  <c r="C1080" i="1"/>
  <c r="D1079" i="1"/>
  <c r="H1079" i="1" s="1"/>
  <c r="C1079" i="1"/>
  <c r="G1078" i="1"/>
  <c r="D1078" i="1"/>
  <c r="H1078" i="1" s="1"/>
  <c r="C1078" i="1"/>
  <c r="G1077" i="1"/>
  <c r="D1077" i="1"/>
  <c r="H1077" i="1" s="1"/>
  <c r="C1077" i="1"/>
  <c r="D1076" i="1"/>
  <c r="H1076" i="1" s="1"/>
  <c r="C1076" i="1"/>
  <c r="D1075" i="1"/>
  <c r="H1075" i="1" s="1"/>
  <c r="C1075" i="1"/>
  <c r="G1074" i="1"/>
  <c r="D1074" i="1"/>
  <c r="H1074" i="1" s="1"/>
  <c r="C1074" i="1"/>
  <c r="G1073" i="1"/>
  <c r="D1073" i="1"/>
  <c r="H1073" i="1" s="1"/>
  <c r="C1073" i="1"/>
  <c r="D1072" i="1"/>
  <c r="H1072" i="1" s="1"/>
  <c r="C1072" i="1"/>
  <c r="D1071" i="1"/>
  <c r="H1071" i="1" s="1"/>
  <c r="C1071" i="1"/>
  <c r="G1070" i="1"/>
  <c r="D1070" i="1"/>
  <c r="H1070" i="1" s="1"/>
  <c r="C1070" i="1"/>
  <c r="G1069" i="1"/>
  <c r="D1069" i="1"/>
  <c r="H1069" i="1" s="1"/>
  <c r="C1069" i="1"/>
  <c r="D1068" i="1"/>
  <c r="H1068" i="1" s="1"/>
  <c r="C1068" i="1"/>
  <c r="D1067" i="1"/>
  <c r="H1067" i="1" s="1"/>
  <c r="C1067" i="1"/>
  <c r="G1066" i="1"/>
  <c r="D1066" i="1"/>
  <c r="H1066" i="1" s="1"/>
  <c r="C1066" i="1"/>
  <c r="C1065" i="1"/>
  <c r="D1064" i="1"/>
  <c r="H1064" i="1" s="1"/>
  <c r="C1064" i="1"/>
  <c r="D1063" i="1"/>
  <c r="H1063" i="1" s="1"/>
  <c r="C1063" i="1"/>
  <c r="G1062" i="1"/>
  <c r="D1062" i="1"/>
  <c r="H1062" i="1" s="1"/>
  <c r="C1062" i="1"/>
  <c r="G1061" i="1"/>
  <c r="D1061" i="1"/>
  <c r="H1061" i="1" s="1"/>
  <c r="C1061" i="1"/>
  <c r="D1060" i="1"/>
  <c r="H1060" i="1" s="1"/>
  <c r="C1060" i="1"/>
  <c r="D1059" i="1"/>
  <c r="H1059" i="1" s="1"/>
  <c r="C1059" i="1"/>
  <c r="G1058" i="1"/>
  <c r="D1058" i="1"/>
  <c r="H1058" i="1" s="1"/>
  <c r="C1058" i="1"/>
  <c r="G1057" i="1"/>
  <c r="D1057" i="1"/>
  <c r="H1057" i="1" s="1"/>
  <c r="C1057" i="1"/>
  <c r="D1056" i="1"/>
  <c r="H1056" i="1" s="1"/>
  <c r="C1056" i="1"/>
  <c r="D1055" i="1"/>
  <c r="H1055" i="1" s="1"/>
  <c r="C1055" i="1"/>
  <c r="G1054" i="1"/>
  <c r="D1054" i="1"/>
  <c r="H1054" i="1" s="1"/>
  <c r="C1054" i="1"/>
  <c r="G1053" i="1"/>
  <c r="D1053" i="1"/>
  <c r="H1053" i="1" s="1"/>
  <c r="C1053" i="1"/>
  <c r="D1052" i="1"/>
  <c r="H1052" i="1" s="1"/>
  <c r="C1052" i="1"/>
  <c r="D1051" i="1"/>
  <c r="H1051" i="1" s="1"/>
  <c r="C1051" i="1"/>
  <c r="G1050" i="1"/>
  <c r="D1050" i="1"/>
  <c r="H1050" i="1" s="1"/>
  <c r="C1050" i="1"/>
  <c r="G1049" i="1"/>
  <c r="D1049" i="1"/>
  <c r="H1049" i="1" s="1"/>
  <c r="C1049" i="1"/>
  <c r="D1048" i="1"/>
  <c r="H1048" i="1" s="1"/>
  <c r="C1048" i="1"/>
  <c r="D1047" i="1"/>
  <c r="D1045" i="1"/>
  <c r="H1045" i="1" s="1"/>
  <c r="C1045" i="1"/>
  <c r="G1044" i="1"/>
  <c r="D1044" i="1"/>
  <c r="H1044" i="1" s="1"/>
  <c r="C1044" i="1"/>
  <c r="G1043" i="1"/>
  <c r="D1043" i="1"/>
  <c r="H1043" i="1" s="1"/>
  <c r="C1043" i="1"/>
  <c r="D1042" i="1"/>
  <c r="H1042" i="1" s="1"/>
  <c r="C1042" i="1"/>
  <c r="D1041" i="1"/>
  <c r="H1041" i="1" s="1"/>
  <c r="C1041" i="1"/>
  <c r="G1040" i="1"/>
  <c r="D1040" i="1"/>
  <c r="H1040" i="1" s="1"/>
  <c r="C1040" i="1"/>
  <c r="G1039" i="1"/>
  <c r="D1039" i="1"/>
  <c r="H1039" i="1" s="1"/>
  <c r="C1039" i="1"/>
  <c r="D1038" i="1"/>
  <c r="H1038" i="1" s="1"/>
  <c r="C1038" i="1"/>
  <c r="D1037" i="1"/>
  <c r="H1037" i="1" s="1"/>
  <c r="C1037" i="1"/>
  <c r="G1036" i="1"/>
  <c r="D1036" i="1"/>
  <c r="H1036" i="1" s="1"/>
  <c r="C1036" i="1"/>
  <c r="G1035" i="1"/>
  <c r="D1035" i="1"/>
  <c r="H1035" i="1" s="1"/>
  <c r="C1035" i="1"/>
  <c r="D1034" i="1"/>
  <c r="H1034" i="1" s="1"/>
  <c r="C1034" i="1"/>
  <c r="D1033" i="1"/>
  <c r="H1033" i="1" s="1"/>
  <c r="C1033" i="1"/>
  <c r="G1032" i="1"/>
  <c r="D1032" i="1"/>
  <c r="H1032" i="1" s="1"/>
  <c r="C1032" i="1"/>
  <c r="G1031" i="1"/>
  <c r="D1031" i="1"/>
  <c r="H1031" i="1" s="1"/>
  <c r="C1031" i="1"/>
  <c r="D1030" i="1"/>
  <c r="H1030" i="1" s="1"/>
  <c r="C1030" i="1"/>
  <c r="D1029" i="1"/>
  <c r="H1029" i="1" s="1"/>
  <c r="C1029" i="1"/>
  <c r="G1028" i="1"/>
  <c r="D1028" i="1"/>
  <c r="H1028" i="1" s="1"/>
  <c r="C1028" i="1"/>
  <c r="G1027" i="1"/>
  <c r="D1027" i="1"/>
  <c r="H1027" i="1" s="1"/>
  <c r="C1027" i="1"/>
  <c r="D1026" i="1"/>
  <c r="H1026" i="1" s="1"/>
  <c r="C1026" i="1"/>
  <c r="D1025" i="1"/>
  <c r="H1025" i="1" s="1"/>
  <c r="C1025" i="1"/>
  <c r="G1024" i="1"/>
  <c r="D1024" i="1"/>
  <c r="H1024" i="1" s="1"/>
  <c r="C1024" i="1"/>
  <c r="G1023" i="1"/>
  <c r="D1023" i="1"/>
  <c r="H1023" i="1" s="1"/>
  <c r="C1023" i="1"/>
  <c r="D1022" i="1"/>
  <c r="H1022" i="1" s="1"/>
  <c r="C1022" i="1"/>
  <c r="D1021" i="1"/>
  <c r="H1021" i="1" s="1"/>
  <c r="C1021" i="1"/>
  <c r="G1020" i="1"/>
  <c r="D1020" i="1"/>
  <c r="H1020" i="1" s="1"/>
  <c r="C1020" i="1"/>
  <c r="G1019"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G711"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G646" i="1"/>
  <c r="D646" i="1"/>
  <c r="C646" i="1"/>
  <c r="D645" i="1"/>
  <c r="G645" i="1" s="1"/>
  <c r="C645" i="1"/>
  <c r="D644" i="1"/>
  <c r="H644" i="1" s="1"/>
  <c r="C644" i="1"/>
  <c r="D643" i="1"/>
  <c r="H643" i="1" s="1"/>
  <c r="C643" i="1"/>
  <c r="H642" i="1"/>
  <c r="D642" i="1"/>
  <c r="G642" i="1" s="1"/>
  <c r="C642" i="1"/>
  <c r="H641" i="1"/>
  <c r="D641" i="1"/>
  <c r="G641" i="1" s="1"/>
  <c r="C641" i="1"/>
  <c r="C638" i="1"/>
  <c r="D632" i="1"/>
  <c r="G632" i="1" s="1"/>
  <c r="C632" i="1"/>
  <c r="D631" i="1"/>
  <c r="G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D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G560" i="1"/>
  <c r="D560" i="1"/>
  <c r="H560" i="1" s="1"/>
  <c r="C560" i="1"/>
  <c r="G559" i="1"/>
  <c r="D559" i="1"/>
  <c r="H559" i="1" s="1"/>
  <c r="C559" i="1"/>
  <c r="G558" i="1"/>
  <c r="D558" i="1"/>
  <c r="H558" i="1" s="1"/>
  <c r="C558" i="1"/>
  <c r="G557" i="1"/>
  <c r="D557" i="1"/>
  <c r="H557" i="1" s="1"/>
  <c r="C557" i="1"/>
  <c r="G556" i="1"/>
  <c r="D556" i="1"/>
  <c r="H556" i="1" s="1"/>
  <c r="C556" i="1"/>
  <c r="G555" i="1"/>
  <c r="D555" i="1"/>
  <c r="H555" i="1" s="1"/>
  <c r="C555" i="1"/>
  <c r="G554" i="1"/>
  <c r="D554" i="1"/>
  <c r="H554" i="1" s="1"/>
  <c r="C554" i="1"/>
  <c r="G553" i="1"/>
  <c r="D553" i="1"/>
  <c r="H553" i="1" s="1"/>
  <c r="C553" i="1"/>
  <c r="G552" i="1"/>
  <c r="D552" i="1"/>
  <c r="H552" i="1" s="1"/>
  <c r="C552" i="1"/>
  <c r="G551" i="1"/>
  <c r="D551" i="1"/>
  <c r="H551" i="1" s="1"/>
  <c r="C551" i="1"/>
  <c r="G550" i="1"/>
  <c r="D550" i="1"/>
  <c r="H550" i="1" s="1"/>
  <c r="C550" i="1"/>
  <c r="G549" i="1"/>
  <c r="D549" i="1"/>
  <c r="H549" i="1" s="1"/>
  <c r="C549" i="1"/>
  <c r="G548" i="1"/>
  <c r="D548" i="1"/>
  <c r="H548" i="1" s="1"/>
  <c r="C548" i="1"/>
  <c r="G547" i="1"/>
  <c r="D547" i="1"/>
  <c r="H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G529" i="1"/>
  <c r="D529" i="1"/>
  <c r="H529" i="1" s="1"/>
  <c r="C529" i="1"/>
  <c r="G528" i="1"/>
  <c r="D528" i="1"/>
  <c r="H528" i="1" s="1"/>
  <c r="C528" i="1"/>
  <c r="G527" i="1"/>
  <c r="D527" i="1"/>
  <c r="H527" i="1" s="1"/>
  <c r="C527" i="1"/>
  <c r="G526" i="1"/>
  <c r="D526" i="1"/>
  <c r="H526" i="1" s="1"/>
  <c r="C526" i="1"/>
  <c r="G525" i="1"/>
  <c r="D525" i="1"/>
  <c r="H525" i="1" s="1"/>
  <c r="C525" i="1"/>
  <c r="G524" i="1"/>
  <c r="D524" i="1"/>
  <c r="H524" i="1" s="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H452" i="1" s="1"/>
  <c r="C452" i="1"/>
  <c r="D451" i="1"/>
  <c r="G451" i="1" s="1"/>
  <c r="C451" i="1"/>
  <c r="D450" i="1"/>
  <c r="G450" i="1" s="1"/>
  <c r="C450" i="1"/>
  <c r="D449" i="1"/>
  <c r="H449" i="1" s="1"/>
  <c r="C449" i="1"/>
  <c r="D448" i="1"/>
  <c r="G448" i="1" s="1"/>
  <c r="C448" i="1"/>
  <c r="D447" i="1"/>
  <c r="H447" i="1" s="1"/>
  <c r="C447" i="1"/>
  <c r="D446" i="1"/>
  <c r="G446" i="1" s="1"/>
  <c r="C446" i="1"/>
  <c r="D445" i="1"/>
  <c r="G445" i="1" s="1"/>
  <c r="C445" i="1"/>
  <c r="D444" i="1"/>
  <c r="H444" i="1" s="1"/>
  <c r="C444" i="1"/>
  <c r="D443" i="1"/>
  <c r="G443" i="1" s="1"/>
  <c r="C443" i="1"/>
  <c r="D442" i="1"/>
  <c r="H442" i="1" s="1"/>
  <c r="C442" i="1"/>
  <c r="D441" i="1"/>
  <c r="G441" i="1" s="1"/>
  <c r="C441" i="1"/>
  <c r="D440" i="1"/>
  <c r="G440" i="1" s="1"/>
  <c r="C440" i="1"/>
  <c r="D439" i="1"/>
  <c r="H439" i="1" s="1"/>
  <c r="C439" i="1"/>
  <c r="D438" i="1"/>
  <c r="G438" i="1" s="1"/>
  <c r="C438" i="1"/>
  <c r="D437" i="1"/>
  <c r="G437" i="1" s="1"/>
  <c r="C437" i="1"/>
  <c r="D436" i="1"/>
  <c r="H436" i="1" s="1"/>
  <c r="C436" i="1"/>
  <c r="D435" i="1"/>
  <c r="G435" i="1" s="1"/>
  <c r="C435" i="1"/>
  <c r="D434" i="1"/>
  <c r="H434" i="1" s="1"/>
  <c r="C434" i="1"/>
  <c r="D433" i="1"/>
  <c r="G433" i="1" s="1"/>
  <c r="C433" i="1"/>
  <c r="D432" i="1"/>
  <c r="G432" i="1" s="1"/>
  <c r="C432" i="1"/>
  <c r="D431" i="1"/>
  <c r="H431" i="1" s="1"/>
  <c r="C431" i="1"/>
  <c r="D430" i="1"/>
  <c r="G430" i="1" s="1"/>
  <c r="C430" i="1"/>
  <c r="D429" i="1"/>
  <c r="H429" i="1" s="1"/>
  <c r="C429" i="1"/>
  <c r="D428" i="1"/>
  <c r="G428" i="1" s="1"/>
  <c r="C428" i="1"/>
  <c r="D427" i="1"/>
  <c r="H427" i="1" s="1"/>
  <c r="C427" i="1"/>
  <c r="D426" i="1"/>
  <c r="G426" i="1" s="1"/>
  <c r="C426" i="1"/>
  <c r="D425" i="1"/>
  <c r="G425" i="1" s="1"/>
  <c r="C425" i="1"/>
  <c r="D424" i="1"/>
  <c r="H424" i="1" s="1"/>
  <c r="C424" i="1"/>
  <c r="D423" i="1"/>
  <c r="G423" i="1" s="1"/>
  <c r="C423" i="1"/>
  <c r="D422" i="1"/>
  <c r="H422" i="1" s="1"/>
  <c r="C422" i="1"/>
  <c r="D421" i="1"/>
  <c r="G421" i="1" s="1"/>
  <c r="C421" i="1"/>
  <c r="D420" i="1"/>
  <c r="G420" i="1" s="1"/>
  <c r="C420" i="1"/>
  <c r="D419" i="1"/>
  <c r="H419" i="1" s="1"/>
  <c r="C419" i="1"/>
  <c r="D418" i="1"/>
  <c r="G418" i="1" s="1"/>
  <c r="C418" i="1"/>
  <c r="D417" i="1"/>
  <c r="H417" i="1" s="1"/>
  <c r="C417" i="1"/>
  <c r="D416" i="1"/>
  <c r="G416" i="1" s="1"/>
  <c r="C416" i="1"/>
  <c r="D415" i="1"/>
  <c r="D413" i="1"/>
  <c r="H413" i="1" s="1"/>
  <c r="C413" i="1"/>
  <c r="D412" i="1"/>
  <c r="H412" i="1" s="1"/>
  <c r="C412" i="1"/>
  <c r="D411" i="1"/>
  <c r="H411" i="1" s="1"/>
  <c r="C411" i="1"/>
  <c r="H406" i="1"/>
  <c r="D406" i="1"/>
  <c r="G406" i="1" s="1"/>
  <c r="C406" i="1"/>
  <c r="G405" i="1"/>
  <c r="D405" i="1"/>
  <c r="H405" i="1" s="1"/>
  <c r="C405" i="1"/>
  <c r="D404" i="1"/>
  <c r="H404" i="1" s="1"/>
  <c r="C404" i="1"/>
  <c r="D401" i="1"/>
  <c r="G401" i="1" s="1"/>
  <c r="C401" i="1"/>
  <c r="D400" i="1"/>
  <c r="G400" i="1" s="1"/>
  <c r="C400" i="1"/>
  <c r="D399" i="1"/>
  <c r="H399" i="1" s="1"/>
  <c r="C399" i="1"/>
  <c r="D398" i="1"/>
  <c r="G398" i="1" s="1"/>
  <c r="C398" i="1"/>
  <c r="D397" i="1"/>
  <c r="H397" i="1" s="1"/>
  <c r="C397" i="1"/>
  <c r="D396" i="1"/>
  <c r="G396" i="1" s="1"/>
  <c r="C396" i="1"/>
  <c r="D395" i="1"/>
  <c r="G395" i="1" s="1"/>
  <c r="C395" i="1"/>
  <c r="D394" i="1"/>
  <c r="H394" i="1" s="1"/>
  <c r="C394" i="1"/>
  <c r="D393" i="1"/>
  <c r="G393" i="1" s="1"/>
  <c r="C393" i="1"/>
  <c r="D392" i="1"/>
  <c r="G392" i="1" s="1"/>
  <c r="C392" i="1"/>
  <c r="D391" i="1"/>
  <c r="H391" i="1" s="1"/>
  <c r="C391" i="1"/>
  <c r="D390" i="1"/>
  <c r="G390" i="1" s="1"/>
  <c r="C390" i="1"/>
  <c r="D389" i="1"/>
  <c r="G389" i="1" s="1"/>
  <c r="C389" i="1"/>
  <c r="D388" i="1"/>
  <c r="H388" i="1" s="1"/>
  <c r="C388" i="1"/>
  <c r="D387" i="1"/>
  <c r="G387" i="1" s="1"/>
  <c r="C387" i="1"/>
  <c r="D386" i="1"/>
  <c r="H386" i="1" s="1"/>
  <c r="C386" i="1"/>
  <c r="D385" i="1"/>
  <c r="G385" i="1" s="1"/>
  <c r="C385" i="1"/>
  <c r="D384" i="1"/>
  <c r="G384" i="1" s="1"/>
  <c r="C384" i="1"/>
  <c r="D383" i="1"/>
  <c r="H383" i="1" s="1"/>
  <c r="C383" i="1"/>
  <c r="D382" i="1"/>
  <c r="G382" i="1" s="1"/>
  <c r="C382" i="1"/>
  <c r="D381" i="1"/>
  <c r="H381" i="1" s="1"/>
  <c r="C381" i="1"/>
  <c r="D380" i="1"/>
  <c r="G380" i="1" s="1"/>
  <c r="C380" i="1"/>
  <c r="D379" i="1"/>
  <c r="H379" i="1" s="1"/>
  <c r="C379" i="1"/>
  <c r="D378" i="1"/>
  <c r="G378" i="1" s="1"/>
  <c r="C378" i="1"/>
  <c r="D377" i="1"/>
  <c r="G377" i="1" s="1"/>
  <c r="C377" i="1"/>
  <c r="D376" i="1"/>
  <c r="H376" i="1" s="1"/>
  <c r="C376" i="1"/>
  <c r="D375" i="1"/>
  <c r="G375" i="1" s="1"/>
  <c r="C375" i="1"/>
  <c r="D374" i="1"/>
  <c r="H374" i="1" s="1"/>
  <c r="C374" i="1"/>
  <c r="D373" i="1"/>
  <c r="G373" i="1" s="1"/>
  <c r="C373" i="1"/>
  <c r="D372" i="1"/>
  <c r="H372" i="1" s="1"/>
  <c r="C372" i="1"/>
  <c r="D371" i="1"/>
  <c r="G371" i="1" s="1"/>
  <c r="C371" i="1"/>
  <c r="D370" i="1"/>
  <c r="H370" i="1" s="1"/>
  <c r="C370" i="1"/>
  <c r="D369" i="1"/>
  <c r="G369" i="1" s="1"/>
  <c r="C369" i="1"/>
  <c r="D368" i="1"/>
  <c r="H368" i="1" s="1"/>
  <c r="C368" i="1"/>
  <c r="D367" i="1"/>
  <c r="G367" i="1" s="1"/>
  <c r="C367" i="1"/>
  <c r="D366" i="1"/>
  <c r="G366" i="1" s="1"/>
  <c r="C366" i="1"/>
  <c r="D365" i="1"/>
  <c r="H365" i="1" s="1"/>
  <c r="C365" i="1"/>
  <c r="D364" i="1"/>
  <c r="G364" i="1" s="1"/>
  <c r="C364" i="1"/>
  <c r="D363" i="1"/>
  <c r="H363" i="1" s="1"/>
  <c r="C363" i="1"/>
  <c r="D362" i="1"/>
  <c r="G362" i="1" s="1"/>
  <c r="C362" i="1"/>
  <c r="D361" i="1"/>
  <c r="H361" i="1" s="1"/>
  <c r="C361" i="1"/>
  <c r="D360" i="1"/>
  <c r="G360" i="1" s="1"/>
  <c r="C360" i="1"/>
  <c r="D359" i="1"/>
  <c r="G359" i="1" s="1"/>
  <c r="C359" i="1"/>
  <c r="C358" i="1"/>
  <c r="D357" i="1"/>
  <c r="G357" i="1" s="1"/>
  <c r="C357" i="1"/>
  <c r="D356" i="1"/>
  <c r="H356" i="1" s="1"/>
  <c r="C356" i="1"/>
  <c r="D355" i="1"/>
  <c r="G355" i="1" s="1"/>
  <c r="C355" i="1"/>
  <c r="D354" i="1"/>
  <c r="G354" i="1" s="1"/>
  <c r="C354" i="1"/>
  <c r="D353" i="1"/>
  <c r="H353" i="1" s="1"/>
  <c r="C353" i="1"/>
  <c r="D352" i="1"/>
  <c r="G352" i="1" s="1"/>
  <c r="C352" i="1"/>
  <c r="D351" i="1"/>
  <c r="H351" i="1" s="1"/>
  <c r="C351" i="1"/>
  <c r="D350" i="1"/>
  <c r="G350" i="1" s="1"/>
  <c r="C350" i="1"/>
  <c r="D349" i="1"/>
  <c r="G349" i="1" s="1"/>
  <c r="C349" i="1"/>
  <c r="D348" i="1"/>
  <c r="H348" i="1" s="1"/>
  <c r="C348" i="1"/>
  <c r="D347" i="1"/>
  <c r="G347" i="1" s="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G292" i="1" s="1"/>
  <c r="C292" i="1"/>
  <c r="D291" i="1"/>
  <c r="H291" i="1" s="1"/>
  <c r="C291" i="1"/>
  <c r="H290" i="1"/>
  <c r="D290" i="1"/>
  <c r="G290" i="1" s="1"/>
  <c r="C290"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D260" i="1"/>
  <c r="H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G189" i="1"/>
  <c r="D189" i="1"/>
  <c r="H189" i="1" s="1"/>
  <c r="C189" i="1"/>
  <c r="H188" i="1"/>
  <c r="G188" i="1"/>
  <c r="D188" i="1"/>
  <c r="C188" i="1"/>
  <c r="D187" i="1"/>
  <c r="H187" i="1" s="1"/>
  <c r="C187" i="1"/>
  <c r="H186" i="1"/>
  <c r="G186" i="1"/>
  <c r="D186" i="1"/>
  <c r="C186" i="1"/>
  <c r="H185" i="1"/>
  <c r="G185" i="1"/>
  <c r="D185" i="1"/>
  <c r="C185" i="1"/>
  <c r="C184" i="1"/>
  <c r="H183" i="1"/>
  <c r="G183" i="1"/>
  <c r="D183" i="1"/>
  <c r="C183" i="1"/>
  <c r="H182" i="1"/>
  <c r="G182" i="1"/>
  <c r="D182" i="1"/>
  <c r="C182" i="1"/>
  <c r="D181" i="1"/>
  <c r="H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D172" i="1"/>
  <c r="H172" i="1" s="1"/>
  <c r="C172" i="1"/>
  <c r="H171" i="1"/>
  <c r="D171" i="1"/>
  <c r="G171" i="1" s="1"/>
  <c r="C171" i="1"/>
  <c r="D170" i="1"/>
  <c r="H170" i="1" s="1"/>
  <c r="C170" i="1"/>
  <c r="D169" i="1"/>
  <c r="H169" i="1" s="1"/>
  <c r="C169" i="1"/>
  <c r="D168" i="1"/>
  <c r="H168" i="1" s="1"/>
  <c r="C168" i="1"/>
  <c r="D167" i="1"/>
  <c r="H167" i="1" s="1"/>
  <c r="C167" i="1"/>
  <c r="D166" i="1"/>
  <c r="H166" i="1" s="1"/>
  <c r="C166" i="1"/>
  <c r="C165" i="1"/>
  <c r="H164" i="1"/>
  <c r="G164" i="1"/>
  <c r="D164" i="1"/>
  <c r="C164" i="1"/>
  <c r="D163" i="1"/>
  <c r="H163" i="1" s="1"/>
  <c r="C163" i="1"/>
  <c r="D162" i="1"/>
  <c r="H162" i="1" s="1"/>
  <c r="C162" i="1"/>
  <c r="D161" i="1"/>
  <c r="H161" i="1" s="1"/>
  <c r="C161" i="1"/>
  <c r="D160" i="1"/>
  <c r="H160" i="1" s="1"/>
  <c r="C160" i="1"/>
  <c r="D158" i="1"/>
  <c r="H158" i="1" s="1"/>
  <c r="C158" i="1"/>
  <c r="D157" i="1"/>
  <c r="H157" i="1" s="1"/>
  <c r="C157" i="1"/>
  <c r="H156" i="1"/>
  <c r="G156" i="1"/>
  <c r="D156" i="1"/>
  <c r="C156" i="1"/>
  <c r="D155" i="1"/>
  <c r="H155" i="1" s="1"/>
  <c r="C155" i="1"/>
  <c r="D154" i="1"/>
  <c r="H154" i="1" s="1"/>
  <c r="C154" i="1"/>
  <c r="H153" i="1"/>
  <c r="D153" i="1"/>
  <c r="G153" i="1" s="1"/>
  <c r="C153" i="1"/>
  <c r="D152" i="1"/>
  <c r="H152" i="1" s="1"/>
  <c r="C152" i="1"/>
  <c r="H151" i="1"/>
  <c r="D151" i="1"/>
  <c r="G151" i="1" s="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G123" i="1"/>
  <c r="D123" i="1"/>
  <c r="H123" i="1" s="1"/>
  <c r="C123" i="1"/>
  <c r="H122" i="1"/>
  <c r="G122" i="1"/>
  <c r="D122" i="1"/>
  <c r="C122" i="1"/>
  <c r="G121"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8" i="1"/>
  <c r="G77" i="1"/>
  <c r="D77" i="1"/>
  <c r="H77" i="1" s="1"/>
  <c r="C77" i="1"/>
  <c r="G76" i="1"/>
  <c r="D76" i="1"/>
  <c r="H76" i="1" s="1"/>
  <c r="C76" i="1"/>
  <c r="G75" i="1"/>
  <c r="D75" i="1"/>
  <c r="H75" i="1" s="1"/>
  <c r="C75" i="1"/>
  <c r="D74" i="1"/>
  <c r="H74" i="1" s="1"/>
  <c r="C74" i="1"/>
  <c r="D73" i="1"/>
  <c r="H73" i="1" s="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00" i="9" l="1"/>
  <c r="B300" i="9" s="1"/>
  <c r="F217" i="9"/>
  <c r="B217" i="9" s="1"/>
  <c r="E27" i="9"/>
  <c r="B27" i="9" s="1"/>
  <c r="E33" i="9"/>
  <c r="B33" i="9" s="1"/>
  <c r="C1576" i="1"/>
  <c r="G1504" i="1"/>
  <c r="G1499" i="1"/>
  <c r="H1499" i="1"/>
  <c r="C1501" i="1"/>
  <c r="G1501" i="1" s="1"/>
  <c r="G1502" i="1"/>
  <c r="H1486" i="1"/>
  <c r="H1481" i="1"/>
  <c r="G1481" i="1"/>
  <c r="C1483" i="1"/>
  <c r="G1483" i="1" s="1"/>
  <c r="G1484" i="1"/>
  <c r="H632" i="1"/>
  <c r="H631" i="1"/>
  <c r="G73" i="1"/>
  <c r="G74" i="1"/>
  <c r="H292" i="1"/>
  <c r="G289" i="1"/>
  <c r="E295" i="9"/>
  <c r="B295" i="9" s="1"/>
  <c r="E292" i="9"/>
  <c r="B292" i="9" s="1"/>
  <c r="E297" i="9"/>
  <c r="B297" i="9" s="1"/>
  <c r="E299" i="9"/>
  <c r="B299" i="9" s="1"/>
  <c r="E286" i="9"/>
  <c r="B286" i="9" s="1"/>
  <c r="E287" i="9"/>
  <c r="B287" i="9" s="1"/>
  <c r="G644" i="1"/>
  <c r="G643" i="1"/>
  <c r="H645" i="1"/>
  <c r="E644" i="4"/>
  <c r="D638" i="1" s="1"/>
  <c r="H638" i="1" s="1"/>
  <c r="G412" i="1"/>
  <c r="G404" i="1"/>
  <c r="G411" i="1"/>
  <c r="G291" i="1"/>
  <c r="G413" i="1"/>
  <c r="E273" i="9"/>
  <c r="B273" i="9" s="1"/>
  <c r="G260" i="1"/>
  <c r="G262" i="1"/>
  <c r="G209" i="1"/>
  <c r="G206" i="1"/>
  <c r="G207" i="1"/>
  <c r="G191" i="1"/>
  <c r="G187" i="1"/>
  <c r="G184" i="1"/>
  <c r="H184" i="1"/>
  <c r="B222" i="9"/>
  <c r="G181" i="1"/>
  <c r="B220" i="9"/>
  <c r="G178" i="1"/>
  <c r="G177" i="1"/>
  <c r="G176" i="1"/>
  <c r="G175" i="1"/>
  <c r="G173" i="1"/>
  <c r="G174" i="1"/>
  <c r="G172" i="1"/>
  <c r="G170" i="1"/>
  <c r="G169" i="1"/>
  <c r="G168" i="1"/>
  <c r="G167" i="1"/>
  <c r="G165" i="1"/>
  <c r="G166" i="1"/>
  <c r="F169" i="4"/>
  <c r="G163" i="1"/>
  <c r="G162" i="1"/>
  <c r="E41" i="9"/>
  <c r="B41" i="9" s="1"/>
  <c r="G160" i="1"/>
  <c r="G161" i="1"/>
  <c r="G158" i="1"/>
  <c r="G155" i="1"/>
  <c r="G157" i="1"/>
  <c r="G154" i="1"/>
  <c r="F218" i="9"/>
  <c r="G152" i="1"/>
  <c r="G148" i="1"/>
  <c r="G149" i="1"/>
  <c r="G150" i="1"/>
  <c r="F152" i="4"/>
  <c r="G130" i="1"/>
  <c r="G131" i="1"/>
  <c r="F124" i="4"/>
  <c r="D120" i="1"/>
  <c r="F125" i="4"/>
  <c r="E106" i="4"/>
  <c r="D102" i="1" s="1"/>
  <c r="E6" i="4"/>
  <c r="D2" i="1" s="1"/>
  <c r="G79" i="1"/>
  <c r="G81" i="1"/>
  <c r="F83" i="4"/>
  <c r="G70" i="1"/>
  <c r="G71" i="1"/>
  <c r="G64" i="1"/>
  <c r="G65" i="1"/>
  <c r="E293" i="9"/>
  <c r="B293" i="9" s="1"/>
  <c r="E285" i="9"/>
  <c r="B285" i="9" s="1"/>
  <c r="G348" i="1"/>
  <c r="G351" i="1"/>
  <c r="G353" i="1"/>
  <c r="G356" i="1"/>
  <c r="G361" i="1"/>
  <c r="G363" i="1"/>
  <c r="G365" i="1"/>
  <c r="G368" i="1"/>
  <c r="G370" i="1"/>
  <c r="G372" i="1"/>
  <c r="G374" i="1"/>
  <c r="G376" i="1"/>
  <c r="G379" i="1"/>
  <c r="G381" i="1"/>
  <c r="G383" i="1"/>
  <c r="G386" i="1"/>
  <c r="G388" i="1"/>
  <c r="G391" i="1"/>
  <c r="G394" i="1"/>
  <c r="G397" i="1"/>
  <c r="G399" i="1"/>
  <c r="G417" i="1"/>
  <c r="G419" i="1"/>
  <c r="G422" i="1"/>
  <c r="G424" i="1"/>
  <c r="G427" i="1"/>
  <c r="G429" i="1"/>
  <c r="G431" i="1"/>
  <c r="G434" i="1"/>
  <c r="G436" i="1"/>
  <c r="G439" i="1"/>
  <c r="G442" i="1"/>
  <c r="G444" i="1"/>
  <c r="G447" i="1"/>
  <c r="G449" i="1"/>
  <c r="G452" i="1"/>
  <c r="H347" i="1"/>
  <c r="H349" i="1"/>
  <c r="H350" i="1"/>
  <c r="H352" i="1"/>
  <c r="H354" i="1"/>
  <c r="H355" i="1"/>
  <c r="H357" i="1"/>
  <c r="H359" i="1"/>
  <c r="H360" i="1"/>
  <c r="H362" i="1"/>
  <c r="H364" i="1"/>
  <c r="H366" i="1"/>
  <c r="H367" i="1"/>
  <c r="H369" i="1"/>
  <c r="H371" i="1"/>
  <c r="H373" i="1"/>
  <c r="H375" i="1"/>
  <c r="H377" i="1"/>
  <c r="H378" i="1"/>
  <c r="H380" i="1"/>
  <c r="H382" i="1"/>
  <c r="H384" i="1"/>
  <c r="H385" i="1"/>
  <c r="H387" i="1"/>
  <c r="H389" i="1"/>
  <c r="H390" i="1"/>
  <c r="H392" i="1"/>
  <c r="H393" i="1"/>
  <c r="H395" i="1"/>
  <c r="H396" i="1"/>
  <c r="H398" i="1"/>
  <c r="H400" i="1"/>
  <c r="H401" i="1"/>
  <c r="H416" i="1"/>
  <c r="H418" i="1"/>
  <c r="H420" i="1"/>
  <c r="H421" i="1"/>
  <c r="H423" i="1"/>
  <c r="H425" i="1"/>
  <c r="H426" i="1"/>
  <c r="H428" i="1"/>
  <c r="H430" i="1"/>
  <c r="H432" i="1"/>
  <c r="H433" i="1"/>
  <c r="H435" i="1"/>
  <c r="H437" i="1"/>
  <c r="H438" i="1"/>
  <c r="H440" i="1"/>
  <c r="H441" i="1"/>
  <c r="H443" i="1"/>
  <c r="H445" i="1"/>
  <c r="H446" i="1"/>
  <c r="H448" i="1"/>
  <c r="H450" i="1"/>
  <c r="H451"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21" i="1"/>
  <c r="G1025" i="1"/>
  <c r="G1029" i="1"/>
  <c r="G1033" i="1"/>
  <c r="G1037" i="1"/>
  <c r="G1041" i="1"/>
  <c r="G1045" i="1"/>
  <c r="G1051" i="1"/>
  <c r="G1055" i="1"/>
  <c r="G1059" i="1"/>
  <c r="G1063" i="1"/>
  <c r="G1067" i="1"/>
  <c r="G1071" i="1"/>
  <c r="G1075" i="1"/>
  <c r="G1079" i="1"/>
  <c r="G1083" i="1"/>
  <c r="G1087" i="1"/>
  <c r="G1091" i="1"/>
  <c r="G1095" i="1"/>
  <c r="G1099" i="1"/>
  <c r="G1103" i="1"/>
  <c r="G1107" i="1"/>
  <c r="G1111" i="1"/>
  <c r="G1018" i="1"/>
  <c r="G1022" i="1"/>
  <c r="G1026" i="1"/>
  <c r="G1030" i="1"/>
  <c r="G1034" i="1"/>
  <c r="G1038" i="1"/>
  <c r="G1042" i="1"/>
  <c r="G1048" i="1"/>
  <c r="G1052" i="1"/>
  <c r="G1056" i="1"/>
  <c r="G1060" i="1"/>
  <c r="G1064" i="1"/>
  <c r="G1068" i="1"/>
  <c r="G1072" i="1"/>
  <c r="G1076" i="1"/>
  <c r="G1080" i="1"/>
  <c r="G1084" i="1"/>
  <c r="G1088" i="1"/>
  <c r="G1092" i="1"/>
  <c r="G1096" i="1"/>
  <c r="G1100" i="1"/>
  <c r="G1104" i="1"/>
  <c r="G1108" i="1"/>
  <c r="G1112" i="1"/>
  <c r="G1387" i="1"/>
  <c r="G1391" i="1"/>
  <c r="G1395" i="1"/>
  <c r="G1399" i="1"/>
  <c r="G1403" i="1"/>
  <c r="G1407" i="1"/>
  <c r="G1410" i="1"/>
  <c r="G1414" i="1"/>
  <c r="G1418" i="1"/>
  <c r="G1422" i="1"/>
  <c r="G1425" i="1"/>
  <c r="G1429" i="1"/>
  <c r="G1433" i="1"/>
  <c r="I1447" i="1"/>
  <c r="I1449" i="1"/>
  <c r="I1451" i="1"/>
  <c r="I1455" i="1"/>
  <c r="I1457" i="1"/>
  <c r="I1459" i="1"/>
  <c r="I1462" i="1"/>
  <c r="I1464" i="1"/>
  <c r="I1466" i="1"/>
  <c r="I1468" i="1"/>
  <c r="G1470" i="1"/>
  <c r="H1470" i="1"/>
  <c r="I1472" i="1"/>
  <c r="I1474" i="1"/>
  <c r="G1476" i="1"/>
  <c r="I1476" i="1" s="1"/>
  <c r="H1476" i="1"/>
  <c r="G1478" i="1"/>
  <c r="H1478" i="1"/>
  <c r="H1480" i="1"/>
  <c r="H1498" i="1"/>
  <c r="G1498" i="1"/>
  <c r="H1506" i="1"/>
  <c r="G1506" i="1"/>
  <c r="H1514" i="1"/>
  <c r="G1514" i="1"/>
  <c r="H1522" i="1"/>
  <c r="G1522" i="1"/>
  <c r="G1530" i="1"/>
  <c r="G1538" i="1"/>
  <c r="G1546" i="1"/>
  <c r="G1554" i="1"/>
  <c r="G1562" i="1"/>
  <c r="G1570" i="1"/>
  <c r="G1578" i="1"/>
  <c r="F51" i="4"/>
  <c r="D50" i="4"/>
  <c r="G1446" i="1"/>
  <c r="I1446" i="1" s="1"/>
  <c r="H1446" i="1"/>
  <c r="G1448" i="1"/>
  <c r="H1448" i="1"/>
  <c r="G1450" i="1"/>
  <c r="I1450" i="1" s="1"/>
  <c r="H1450" i="1"/>
  <c r="G1452" i="1"/>
  <c r="H1452" i="1"/>
  <c r="G1456" i="1"/>
  <c r="I1456" i="1" s="1"/>
  <c r="H1456" i="1"/>
  <c r="G1458" i="1"/>
  <c r="H1458" i="1"/>
  <c r="G1460" i="1"/>
  <c r="I1460" i="1" s="1"/>
  <c r="H1460" i="1"/>
  <c r="G1463" i="1"/>
  <c r="H1463" i="1"/>
  <c r="G1465" i="1"/>
  <c r="I1465" i="1" s="1"/>
  <c r="H1465" i="1"/>
  <c r="G1467" i="1"/>
  <c r="H1467" i="1"/>
  <c r="G1469" i="1"/>
  <c r="H1469" i="1"/>
  <c r="G1471" i="1"/>
  <c r="H1471" i="1"/>
  <c r="G1473" i="1"/>
  <c r="I1473" i="1" s="1"/>
  <c r="H1473" i="1"/>
  <c r="G1475" i="1"/>
  <c r="H1475" i="1"/>
  <c r="G1503" i="1"/>
  <c r="H1503" i="1"/>
  <c r="G1511" i="1"/>
  <c r="H1511" i="1"/>
  <c r="G1519" i="1"/>
  <c r="H1519" i="1"/>
  <c r="E412" i="4"/>
  <c r="H307" i="9"/>
  <c r="E176" i="5"/>
  <c r="G1384" i="1"/>
  <c r="G1388" i="1"/>
  <c r="G1392" i="1"/>
  <c r="G1396" i="1"/>
  <c r="G1400" i="1"/>
  <c r="G1404" i="1"/>
  <c r="G1411" i="1"/>
  <c r="G1415" i="1"/>
  <c r="G1419" i="1"/>
  <c r="G1426" i="1"/>
  <c r="G1430" i="1"/>
  <c r="G1434" i="1"/>
  <c r="G1437" i="1"/>
  <c r="J1440" i="1"/>
  <c r="G1440" i="1"/>
  <c r="I1440" i="1" s="1"/>
  <c r="J1442" i="1"/>
  <c r="G1442" i="1"/>
  <c r="I1442" i="1" s="1"/>
  <c r="J1444" i="1"/>
  <c r="G1444" i="1"/>
  <c r="I1444" i="1" s="1"/>
  <c r="G1487" i="1"/>
  <c r="H1487" i="1"/>
  <c r="G1491" i="1"/>
  <c r="H1491" i="1"/>
  <c r="G1495" i="1"/>
  <c r="H1495" i="1"/>
  <c r="G1509" i="1"/>
  <c r="H1509" i="1"/>
  <c r="H1525" i="1"/>
  <c r="H1533" i="1"/>
  <c r="H1541" i="1"/>
  <c r="H1549" i="1"/>
  <c r="H1557" i="1"/>
  <c r="H1565" i="1"/>
  <c r="H1573" i="1"/>
  <c r="G1526" i="1"/>
  <c r="H1529" i="1"/>
  <c r="G1534" i="1"/>
  <c r="H1537" i="1"/>
  <c r="G1542" i="1"/>
  <c r="H1545" i="1"/>
  <c r="G1550" i="1"/>
  <c r="H1553" i="1"/>
  <c r="G1558" i="1"/>
  <c r="H1561" i="1"/>
  <c r="G1566" i="1"/>
  <c r="H1569" i="1"/>
  <c r="G1574" i="1"/>
  <c r="H1577" i="1"/>
  <c r="D7" i="4"/>
  <c r="D133" i="4"/>
  <c r="E163" i="4"/>
  <c r="F188" i="4"/>
  <c r="D252" i="4"/>
  <c r="D311" i="4"/>
  <c r="D459" i="4"/>
  <c r="F460" i="4"/>
  <c r="E472" i="4"/>
  <c r="D466" i="1" s="1"/>
  <c r="E484" i="4"/>
  <c r="D478" i="1" s="1"/>
  <c r="D580" i="4"/>
  <c r="E87" i="5"/>
  <c r="F180" i="5"/>
  <c r="D177" i="5"/>
  <c r="D206" i="5"/>
  <c r="F207" i="5"/>
  <c r="D89" i="6"/>
  <c r="F130" i="6"/>
  <c r="D129" i="6"/>
  <c r="D42" i="8"/>
  <c r="H19" i="9" s="1"/>
  <c r="E19" i="9" s="1"/>
  <c r="B19" i="9" s="1"/>
  <c r="H21" i="9"/>
  <c r="G21" i="9"/>
  <c r="D529" i="4"/>
  <c r="F530" i="4"/>
  <c r="F259" i="5"/>
  <c r="D258" i="5"/>
  <c r="F5" i="6"/>
  <c r="H24" i="3"/>
  <c r="H29" i="3"/>
  <c r="D106" i="4"/>
  <c r="D224" i="4"/>
  <c r="E252" i="4"/>
  <c r="D248" i="1" s="1"/>
  <c r="D263" i="4"/>
  <c r="F264" i="4"/>
  <c r="D643" i="4"/>
  <c r="F416" i="4"/>
  <c r="D515" i="4"/>
  <c r="D567" i="4"/>
  <c r="D593" i="4"/>
  <c r="F594" i="4"/>
  <c r="D7" i="5"/>
  <c r="F8" i="5"/>
  <c r="D69" i="5"/>
  <c r="F70" i="5"/>
  <c r="D238" i="5"/>
  <c r="D35" i="6"/>
  <c r="F36" i="6"/>
  <c r="D82" i="4"/>
  <c r="F153" i="4"/>
  <c r="D163" i="4"/>
  <c r="D196" i="4"/>
  <c r="D215" i="4"/>
  <c r="F216" i="4"/>
  <c r="D351" i="4"/>
  <c r="E363" i="4"/>
  <c r="D358" i="1" s="1"/>
  <c r="E643" i="4"/>
  <c r="D637" i="1" s="1"/>
  <c r="D421" i="4"/>
  <c r="E593" i="4"/>
  <c r="D587" i="1" s="1"/>
  <c r="D625" i="4"/>
  <c r="E7" i="5"/>
  <c r="D190" i="5"/>
  <c r="E141" i="6"/>
  <c r="E289" i="9"/>
  <c r="B289" i="9" s="1"/>
  <c r="E23" i="9"/>
  <c r="B23" i="9" s="1"/>
  <c r="B29" i="9"/>
  <c r="E47" i="9"/>
  <c r="B47" i="9" s="1"/>
  <c r="E79" i="9"/>
  <c r="B79" i="9" s="1"/>
  <c r="B25" i="9"/>
  <c r="E55" i="9"/>
  <c r="B55" i="9" s="1"/>
  <c r="F122" i="6"/>
  <c r="D114" i="6"/>
  <c r="E5" i="7"/>
  <c r="G280" i="9"/>
  <c r="E280" i="9" s="1"/>
  <c r="B280" i="9" s="1"/>
  <c r="G279" i="9"/>
  <c r="E279" i="9" s="1"/>
  <c r="B279" i="9" s="1"/>
  <c r="G166" i="9"/>
  <c r="H165" i="9"/>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G209" i="9"/>
  <c r="E209" i="9" s="1"/>
  <c r="B209" i="9" s="1"/>
  <c r="G205" i="9"/>
  <c r="E205" i="9" s="1"/>
  <c r="B205" i="9" s="1"/>
  <c r="G201" i="9"/>
  <c r="E201" i="9" s="1"/>
  <c r="B201" i="9" s="1"/>
  <c r="G197" i="9"/>
  <c r="E197" i="9" s="1"/>
  <c r="B197" i="9" s="1"/>
  <c r="G193" i="9"/>
  <c r="E193" i="9" s="1"/>
  <c r="B193" i="9" s="1"/>
  <c r="G192" i="9"/>
  <c r="E192" i="9" s="1"/>
  <c r="B192" i="9" s="1"/>
  <c r="G162" i="9"/>
  <c r="E162" i="9" s="1"/>
  <c r="B162" i="9" s="1"/>
  <c r="G210" i="9"/>
  <c r="E210" i="9" s="1"/>
  <c r="B210" i="9" s="1"/>
  <c r="G206" i="9"/>
  <c r="E206" i="9" s="1"/>
  <c r="B206" i="9" s="1"/>
  <c r="G202" i="9"/>
  <c r="E202" i="9" s="1"/>
  <c r="B202" i="9" s="1"/>
  <c r="G198" i="9"/>
  <c r="E198" i="9" s="1"/>
  <c r="B198" i="9" s="1"/>
  <c r="G194" i="9"/>
  <c r="E194" i="9" s="1"/>
  <c r="B194" i="9" s="1"/>
  <c r="G163" i="9"/>
  <c r="E163" i="9" s="1"/>
  <c r="B163" i="9" s="1"/>
  <c r="M213" i="9"/>
  <c r="G211" i="9"/>
  <c r="E211" i="9" s="1"/>
  <c r="B211" i="9" s="1"/>
  <c r="G207" i="9"/>
  <c r="E207" i="9" s="1"/>
  <c r="B207" i="9" s="1"/>
  <c r="G203" i="9"/>
  <c r="E203" i="9" s="1"/>
  <c r="B203" i="9" s="1"/>
  <c r="G199" i="9"/>
  <c r="E199" i="9" s="1"/>
  <c r="B199" i="9" s="1"/>
  <c r="G195" i="9"/>
  <c r="E195" i="9" s="1"/>
  <c r="B195" i="9" s="1"/>
  <c r="G164" i="9"/>
  <c r="E164" i="9" s="1"/>
  <c r="B164" i="9" s="1"/>
  <c r="I10" i="9"/>
  <c r="E36" i="9"/>
  <c r="B36" i="9" s="1"/>
  <c r="E44" i="9"/>
  <c r="B44" i="9" s="1"/>
  <c r="E52" i="9"/>
  <c r="B52" i="9" s="1"/>
  <c r="E60" i="9"/>
  <c r="B60" i="9" s="1"/>
  <c r="E68" i="9"/>
  <c r="B68" i="9" s="1"/>
  <c r="E76" i="9"/>
  <c r="B76" i="9" s="1"/>
  <c r="E87" i="9"/>
  <c r="B87" i="9" s="1"/>
  <c r="E91" i="9"/>
  <c r="B91" i="9" s="1"/>
  <c r="E95" i="9"/>
  <c r="B95" i="9" s="1"/>
  <c r="E99" i="9"/>
  <c r="B99" i="9" s="1"/>
  <c r="E103" i="9"/>
  <c r="B103" i="9" s="1"/>
  <c r="B148" i="9"/>
  <c r="B156" i="9"/>
  <c r="B85" i="9"/>
  <c r="B89" i="9"/>
  <c r="B93" i="9"/>
  <c r="B97" i="9"/>
  <c r="B101" i="9"/>
  <c r="B105" i="9"/>
  <c r="B109" i="9"/>
  <c r="B113" i="9"/>
  <c r="B117" i="9"/>
  <c r="B124" i="9"/>
  <c r="B132" i="9"/>
  <c r="E32" i="9"/>
  <c r="B32" i="9" s="1"/>
  <c r="B37" i="9"/>
  <c r="E40" i="9"/>
  <c r="B40" i="9" s="1"/>
  <c r="B45" i="9"/>
  <c r="E48" i="9"/>
  <c r="B48" i="9" s="1"/>
  <c r="B53" i="9"/>
  <c r="E56" i="9"/>
  <c r="B56" i="9" s="1"/>
  <c r="B61" i="9"/>
  <c r="E64" i="9"/>
  <c r="B64" i="9" s="1"/>
  <c r="B69" i="9"/>
  <c r="E72" i="9"/>
  <c r="B72" i="9" s="1"/>
  <c r="B77" i="9"/>
  <c r="E80" i="9"/>
  <c r="B80" i="9" s="1"/>
  <c r="F216" i="9"/>
  <c r="B216" i="9" s="1"/>
  <c r="F224" i="9"/>
  <c r="B224" i="9" s="1"/>
  <c r="B218" i="9"/>
  <c r="H1576" i="1" l="1"/>
  <c r="G1576" i="1"/>
  <c r="H1501" i="1"/>
  <c r="H1483" i="1"/>
  <c r="G638" i="1"/>
  <c r="I16" i="3"/>
  <c r="H120" i="1"/>
  <c r="G120" i="1"/>
  <c r="F213" i="9"/>
  <c r="B213" i="9" s="1"/>
  <c r="I29" i="3"/>
  <c r="D1436" i="1"/>
  <c r="F625" i="4"/>
  <c r="C619" i="1"/>
  <c r="H358" i="1"/>
  <c r="G358" i="1"/>
  <c r="F196" i="4"/>
  <c r="C192" i="1"/>
  <c r="D68" i="5"/>
  <c r="F69" i="5"/>
  <c r="C1047" i="1"/>
  <c r="F593" i="4"/>
  <c r="C587" i="1"/>
  <c r="F643" i="4"/>
  <c r="C637" i="1"/>
  <c r="F224" i="4"/>
  <c r="C220" i="1"/>
  <c r="F258" i="5"/>
  <c r="C1235" i="1"/>
  <c r="E21" i="9"/>
  <c r="F129" i="6"/>
  <c r="C1423" i="1"/>
  <c r="G310" i="9"/>
  <c r="E310" i="9" s="1"/>
  <c r="B310" i="9" s="1"/>
  <c r="F206" i="5"/>
  <c r="C1183" i="1"/>
  <c r="F580" i="4"/>
  <c r="C574" i="1"/>
  <c r="F459" i="4"/>
  <c r="C453" i="1"/>
  <c r="E151" i="4"/>
  <c r="D159" i="1"/>
  <c r="F114" i="6"/>
  <c r="H27" i="3"/>
  <c r="C1408" i="1"/>
  <c r="I28" i="3"/>
  <c r="D1435" i="1"/>
  <c r="D350" i="4"/>
  <c r="F351" i="4"/>
  <c r="C346" i="1"/>
  <c r="F163" i="4"/>
  <c r="C159" i="1"/>
  <c r="F35" i="6"/>
  <c r="H25" i="3"/>
  <c r="C1329" i="1"/>
  <c r="F567" i="4"/>
  <c r="C561" i="1"/>
  <c r="F106" i="4"/>
  <c r="C102" i="1"/>
  <c r="G307" i="9"/>
  <c r="E307" i="9" s="1"/>
  <c r="B307" i="9" s="1"/>
  <c r="D176" i="5"/>
  <c r="F177" i="5"/>
  <c r="C1154" i="1"/>
  <c r="G478" i="1"/>
  <c r="H478" i="1"/>
  <c r="F311" i="4"/>
  <c r="D298" i="4"/>
  <c r="C306" i="1"/>
  <c r="D151" i="4"/>
  <c r="E175" i="5"/>
  <c r="D1152" i="1" s="1"/>
  <c r="I22" i="3"/>
  <c r="D1153" i="1"/>
  <c r="E639" i="4"/>
  <c r="D407" i="1"/>
  <c r="E166" i="9"/>
  <c r="B166" i="9" s="1"/>
  <c r="G309" i="9"/>
  <c r="E309" i="9" s="1"/>
  <c r="B309" i="9" s="1"/>
  <c r="F190" i="5"/>
  <c r="C1167" i="1"/>
  <c r="F421" i="4"/>
  <c r="D420" i="4"/>
  <c r="C415" i="1"/>
  <c r="F238" i="5"/>
  <c r="D237" i="5"/>
  <c r="C1215" i="1"/>
  <c r="D6" i="5"/>
  <c r="H20" i="3"/>
  <c r="F7" i="5"/>
  <c r="C985" i="1"/>
  <c r="F515" i="4"/>
  <c r="C509" i="1"/>
  <c r="F263" i="4"/>
  <c r="C259" i="1"/>
  <c r="D141" i="6"/>
  <c r="K1450" i="9"/>
  <c r="G313" i="9"/>
  <c r="E313" i="9" s="1"/>
  <c r="B313" i="9" s="1"/>
  <c r="I34" i="3"/>
  <c r="C1517" i="1"/>
  <c r="F89" i="6"/>
  <c r="C1383" i="1"/>
  <c r="H466" i="1"/>
  <c r="G466" i="1"/>
  <c r="F252" i="4"/>
  <c r="C248" i="1"/>
  <c r="F133" i="4"/>
  <c r="C129" i="1"/>
  <c r="E350" i="4"/>
  <c r="E528" i="4"/>
  <c r="E6" i="5"/>
  <c r="I20" i="3"/>
  <c r="D985" i="1"/>
  <c r="F215" i="4"/>
  <c r="C211" i="1"/>
  <c r="F82" i="4"/>
  <c r="C78" i="1"/>
  <c r="G315" i="9"/>
  <c r="E315" i="9" s="1"/>
  <c r="G317" i="9"/>
  <c r="E317" i="9" s="1"/>
  <c r="D528" i="4"/>
  <c r="F529" i="4"/>
  <c r="C523" i="1"/>
  <c r="G312" i="9"/>
  <c r="E312" i="9" s="1"/>
  <c r="E68" i="5"/>
  <c r="D1065" i="1"/>
  <c r="F7" i="4"/>
  <c r="D6" i="4"/>
  <c r="C3" i="1"/>
  <c r="E420" i="4"/>
  <c r="I1471" i="1"/>
  <c r="I1467" i="1"/>
  <c r="I1463" i="1"/>
  <c r="I1458" i="1"/>
  <c r="I1452" i="1"/>
  <c r="I1448" i="1"/>
  <c r="F50" i="4"/>
  <c r="C46" i="1"/>
  <c r="I1478" i="1"/>
  <c r="F6" i="4" l="1"/>
  <c r="H16" i="3"/>
  <c r="D412" i="4"/>
  <c r="C2" i="1"/>
  <c r="G523" i="1"/>
  <c r="H523" i="1"/>
  <c r="B315" i="9"/>
  <c r="E314" i="9"/>
  <c r="I10" i="3" s="1"/>
  <c r="E636" i="4"/>
  <c r="D630" i="1" s="1"/>
  <c r="D522" i="1"/>
  <c r="H248" i="1"/>
  <c r="G248" i="1"/>
  <c r="H1383" i="1"/>
  <c r="G1383" i="1"/>
  <c r="F237" i="5"/>
  <c r="H23" i="3"/>
  <c r="C1214" i="1"/>
  <c r="H306" i="1"/>
  <c r="G306" i="1"/>
  <c r="H159" i="1"/>
  <c r="G159" i="1"/>
  <c r="D408" i="4"/>
  <c r="F350" i="4"/>
  <c r="C345" i="1"/>
  <c r="E289" i="4"/>
  <c r="I17" i="3"/>
  <c r="D147" i="1"/>
  <c r="H1423" i="1"/>
  <c r="G1423" i="1"/>
  <c r="H1436" i="1"/>
  <c r="G1436" i="1"/>
  <c r="E316" i="9"/>
  <c r="B317" i="9"/>
  <c r="H278" i="9"/>
  <c r="D984" i="1"/>
  <c r="H259" i="1"/>
  <c r="G259" i="1"/>
  <c r="H1215" i="1"/>
  <c r="G1215" i="1"/>
  <c r="D635" i="4"/>
  <c r="F420" i="4"/>
  <c r="C414" i="1"/>
  <c r="D633" i="1"/>
  <c r="D289" i="4"/>
  <c r="D290" i="4" s="1"/>
  <c r="H17" i="3"/>
  <c r="F151" i="4"/>
  <c r="C147" i="1"/>
  <c r="F176" i="5"/>
  <c r="H22" i="3"/>
  <c r="D175" i="5"/>
  <c r="C1153" i="1"/>
  <c r="H1235" i="1"/>
  <c r="G1235" i="1"/>
  <c r="H637" i="1"/>
  <c r="G637" i="1"/>
  <c r="H1047" i="1"/>
  <c r="G1047" i="1"/>
  <c r="H46" i="1"/>
  <c r="G46" i="1"/>
  <c r="E635" i="4"/>
  <c r="D629" i="1" s="1"/>
  <c r="D414" i="1"/>
  <c r="H1065" i="1"/>
  <c r="G1065" i="1"/>
  <c r="H78" i="1"/>
  <c r="G78" i="1"/>
  <c r="E408" i="4"/>
  <c r="D403" i="1" s="1"/>
  <c r="D345" i="1"/>
  <c r="E407" i="4"/>
  <c r="D402" i="1" s="1"/>
  <c r="H509" i="1"/>
  <c r="G509" i="1"/>
  <c r="H1167" i="1"/>
  <c r="G1167" i="1"/>
  <c r="F298" i="4"/>
  <c r="D407" i="4"/>
  <c r="C293" i="1"/>
  <c r="H1154" i="1"/>
  <c r="G1154" i="1"/>
  <c r="H102" i="1"/>
  <c r="G102" i="1"/>
  <c r="H1329" i="1"/>
  <c r="G1329" i="1"/>
  <c r="G453" i="1"/>
  <c r="H453" i="1"/>
  <c r="H1183" i="1"/>
  <c r="G1183" i="1"/>
  <c r="G220" i="1"/>
  <c r="H220" i="1"/>
  <c r="H587" i="1"/>
  <c r="G587" i="1"/>
  <c r="H21" i="3"/>
  <c r="F68" i="5"/>
  <c r="C1046" i="1"/>
  <c r="E311" i="9"/>
  <c r="B312" i="9"/>
  <c r="H211" i="1"/>
  <c r="G211" i="1"/>
  <c r="G561" i="1"/>
  <c r="H561" i="1"/>
  <c r="H1408" i="1"/>
  <c r="G1408" i="1"/>
  <c r="H574" i="1"/>
  <c r="G574" i="1"/>
  <c r="H3" i="1"/>
  <c r="G3" i="1"/>
  <c r="I21" i="3"/>
  <c r="D1046" i="1"/>
  <c r="D636" i="4"/>
  <c r="F528" i="4"/>
  <c r="C522" i="1"/>
  <c r="G129" i="1"/>
  <c r="H129" i="1"/>
  <c r="G1517" i="1"/>
  <c r="H1517" i="1"/>
  <c r="H11" i="3"/>
  <c r="H28" i="3"/>
  <c r="F141" i="6"/>
  <c r="C1435" i="1"/>
  <c r="H9" i="3" s="1"/>
  <c r="G284" i="9"/>
  <c r="E284" i="9" s="1"/>
  <c r="B284" i="9" s="1"/>
  <c r="G278" i="9"/>
  <c r="E278" i="9" s="1"/>
  <c r="F6" i="5"/>
  <c r="C984" i="1"/>
  <c r="H415" i="1"/>
  <c r="G415" i="1"/>
  <c r="G346" i="1"/>
  <c r="H346" i="1"/>
  <c r="B21" i="9"/>
  <c r="H192" i="1"/>
  <c r="G192" i="1"/>
  <c r="G619" i="1"/>
  <c r="H619" i="1"/>
  <c r="H985" i="1"/>
  <c r="G985" i="1"/>
  <c r="K3" i="9" l="1"/>
  <c r="I9" i="3"/>
  <c r="F290" i="4"/>
  <c r="C286" i="1"/>
  <c r="F407" i="4"/>
  <c r="C402" i="1"/>
  <c r="H1046" i="1"/>
  <c r="G1046" i="1"/>
  <c r="H414" i="1"/>
  <c r="G414" i="1"/>
  <c r="F408" i="4"/>
  <c r="C403" i="1"/>
  <c r="E277" i="9"/>
  <c r="B278" i="9"/>
  <c r="F636" i="4"/>
  <c r="C630" i="1"/>
  <c r="D413" i="4"/>
  <c r="D291" i="4"/>
  <c r="F289" i="4"/>
  <c r="C285" i="1"/>
  <c r="E413" i="4"/>
  <c r="E291" i="4"/>
  <c r="D287" i="1" s="1"/>
  <c r="D285" i="1"/>
  <c r="E290" i="4"/>
  <c r="D286" i="1" s="1"/>
  <c r="H1214" i="1"/>
  <c r="G1214" i="1"/>
  <c r="N3" i="9"/>
  <c r="I11" i="3"/>
  <c r="G293" i="1"/>
  <c r="H293" i="1"/>
  <c r="H1153" i="1"/>
  <c r="G1153" i="1"/>
  <c r="G147" i="1"/>
  <c r="H147" i="1"/>
  <c r="F635" i="4"/>
  <c r="C629" i="1"/>
  <c r="H345" i="1"/>
  <c r="G345" i="1"/>
  <c r="H2" i="1"/>
  <c r="G2" i="1"/>
  <c r="H984" i="1"/>
  <c r="G984" i="1"/>
  <c r="H1435" i="1"/>
  <c r="G1435" i="1"/>
  <c r="H522" i="1"/>
  <c r="G522" i="1"/>
  <c r="F175" i="5"/>
  <c r="C1152" i="1"/>
  <c r="D639" i="4"/>
  <c r="F412" i="4"/>
  <c r="C407" i="1"/>
  <c r="H407" i="1" l="1"/>
  <c r="G407" i="1"/>
  <c r="H1152" i="1"/>
  <c r="G1152" i="1"/>
  <c r="H8" i="3"/>
  <c r="F291" i="4"/>
  <c r="C287" i="1"/>
  <c r="G402" i="1"/>
  <c r="H402" i="1"/>
  <c r="E640" i="4"/>
  <c r="E415" i="4"/>
  <c r="D410" i="1" s="1"/>
  <c r="D408" i="1"/>
  <c r="E414" i="4"/>
  <c r="D409" i="1" s="1"/>
  <c r="D640" i="4"/>
  <c r="F413" i="4"/>
  <c r="D415" i="4"/>
  <c r="C408" i="1"/>
  <c r="D414" i="4"/>
  <c r="G629" i="1"/>
  <c r="H629" i="1"/>
  <c r="H285" i="1"/>
  <c r="G285" i="1"/>
  <c r="H630" i="1"/>
  <c r="G630" i="1"/>
  <c r="H403" i="1"/>
  <c r="G403" i="1"/>
  <c r="G286" i="1"/>
  <c r="H286" i="1"/>
  <c r="F639" i="4"/>
  <c r="D641" i="4"/>
  <c r="C633" i="1"/>
  <c r="M3" i="9" l="1"/>
  <c r="I8" i="3"/>
  <c r="F415" i="4"/>
  <c r="C410" i="1"/>
  <c r="F641" i="4"/>
  <c r="C635" i="1"/>
  <c r="F414" i="4"/>
  <c r="C409" i="1"/>
  <c r="D642" i="4"/>
  <c r="D645" i="4" s="1"/>
  <c r="F640" i="4"/>
  <c r="C634" i="1"/>
  <c r="E642" i="4"/>
  <c r="D634" i="1"/>
  <c r="E641" i="4"/>
  <c r="H408" i="1"/>
  <c r="G408" i="1"/>
  <c r="H633" i="1"/>
  <c r="G633" i="1"/>
  <c r="H287" i="1"/>
  <c r="G287" i="1"/>
  <c r="H18" i="3" l="1"/>
  <c r="C639" i="1"/>
  <c r="H634" i="1"/>
  <c r="G634" i="1"/>
  <c r="E645" i="4"/>
  <c r="D635" i="1"/>
  <c r="H635" i="1" s="1"/>
  <c r="H410" i="1"/>
  <c r="G410" i="1"/>
  <c r="D646" i="4"/>
  <c r="F642" i="4"/>
  <c r="C636" i="1"/>
  <c r="E646" i="4"/>
  <c r="D636" i="1"/>
  <c r="G409" i="1"/>
  <c r="H409" i="1"/>
  <c r="I19" i="3" l="1"/>
  <c r="D640" i="1"/>
  <c r="G276" i="9"/>
  <c r="E276" i="9" s="1"/>
  <c r="B276" i="9" s="1"/>
  <c r="H636" i="1"/>
  <c r="G636" i="1"/>
  <c r="G635" i="1"/>
  <c r="I18" i="3"/>
  <c r="D639" i="1"/>
  <c r="G639" i="1" s="1"/>
  <c r="H19" i="3"/>
  <c r="F646" i="4"/>
  <c r="C640" i="1"/>
  <c r="F645" i="4"/>
  <c r="H7" i="3" l="1"/>
  <c r="H639" i="1"/>
  <c r="G640" i="1"/>
  <c r="H640" i="1"/>
  <c r="J3" i="9" l="1"/>
  <c r="G274" i="9" l="1"/>
  <c r="M272" i="9"/>
  <c r="L272" i="9"/>
  <c r="H274" i="9"/>
  <c r="G18" i="9"/>
  <c r="H18" i="9"/>
  <c r="H16" i="9"/>
  <c r="G16" i="9"/>
  <c r="L15" i="9"/>
  <c r="K9" i="9"/>
  <c r="G17" i="9"/>
  <c r="J8" i="9"/>
  <c r="J17" i="9"/>
  <c r="J7" i="9"/>
  <c r="K8" i="9"/>
  <c r="J13" i="9"/>
  <c r="K7" i="9"/>
  <c r="K6" i="9"/>
  <c r="M15" i="9"/>
  <c r="K13" i="9"/>
  <c r="I7" i="9"/>
  <c r="L16" i="9"/>
  <c r="K11" i="9"/>
  <c r="K10" i="9"/>
  <c r="J9" i="9"/>
  <c r="I9" i="9"/>
  <c r="I8" i="9"/>
  <c r="H17" i="9"/>
  <c r="I11" i="9"/>
  <c r="J6" i="9"/>
  <c r="H15" i="9"/>
  <c r="I13" i="9"/>
  <c r="E13" i="9" s="1"/>
  <c r="B13" i="9" s="1"/>
  <c r="I12" i="9"/>
  <c r="J5" i="9"/>
  <c r="J11" i="9"/>
  <c r="J12" i="9"/>
  <c r="I17" i="9"/>
  <c r="M16" i="9"/>
  <c r="J10" i="9"/>
  <c r="K5" i="9"/>
  <c r="I5" i="9"/>
  <c r="G15" i="9"/>
  <c r="I6" i="9"/>
  <c r="K12" i="9"/>
  <c r="E6" i="9" l="1"/>
  <c r="B6" i="9" s="1"/>
  <c r="E9" i="9"/>
  <c r="B9" i="9" s="1"/>
  <c r="E15" i="9"/>
  <c r="E10" i="9"/>
  <c r="B10" i="9" s="1"/>
  <c r="E8" i="9"/>
  <c r="B8" i="9" s="1"/>
  <c r="E12" i="9"/>
  <c r="B12" i="9" s="1"/>
  <c r="E274" i="9"/>
  <c r="B274" i="9" s="1"/>
  <c r="E5" i="9"/>
  <c r="E11" i="9"/>
  <c r="B11" i="9" s="1"/>
  <c r="E7" i="9"/>
  <c r="B7" i="9" s="1"/>
  <c r="F15" i="9"/>
  <c r="B15" i="9" s="1"/>
  <c r="E18" i="9"/>
  <c r="B18" i="9" s="1"/>
  <c r="E16" i="9"/>
  <c r="E17" i="9"/>
  <c r="B17" i="9" s="1"/>
  <c r="F272" i="9"/>
  <c r="F16" i="9"/>
  <c r="E20" i="9" l="1"/>
  <c r="I7" i="3" s="1"/>
  <c r="B272" i="9"/>
  <c r="F20" i="9"/>
  <c r="B5" i="9"/>
  <c r="E4" i="9"/>
  <c r="E14" i="9"/>
  <c r="B16" i="9"/>
  <c r="F14" i="9"/>
  <c r="E3" i="9" l="1"/>
  <c r="F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<sst xmlns="http://schemas.openxmlformats.org/spreadsheetml/2006/main" count="4360" uniqueCount="3421">
  <si>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</si>
  <si>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</si>
  <si>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</si>
  <si>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</si>
  <si>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</si>
  <si>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</si>
  <si>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</si>
  <si>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</si>
  <si>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</si>
  <si>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</si>
  <si>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</si>
  <si>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</si>
  <si>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</si>
  <si>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</si>
  <si>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</si>
  <si>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</si>
  <si>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</si>
  <si>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</si>
  <si>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</si>
  <si>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</si>
  <si>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</si>
  <si>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</si>
  <si>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</si>
  <si>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</si>
  <si>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</si>
  <si>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</si>
  <si>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</si>
  <si>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</si>
  <si>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</si>
  <si>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</si>
  <si>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</si>
  <si>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</si>
  <si>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</si>
  <si>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</si>
  <si>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</si>
  <si>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</si>
  <si>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</si>
  <si>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</si>
  <si>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</si>
  <si>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</si>
  <si>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</si>
  <si>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</si>
  <si>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</si>
  <si>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</si>
  <si>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</si>
  <si>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</si>
  <si>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</si>
  <si>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</si>
  <si>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18475 - TEHNIČKA I INDUSTRIJSKA ŠKOLA Ruđera Boškovića u Sinju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</si>
  <si>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</si>
  <si>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</si>
  <si>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</si>
  <si>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</si>
  <si>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</si>
  <si>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</si>
  <si>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</si>
  <si>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</si>
  <si>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</si>
  <si>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</si>
  <si>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</si>
  <si>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</si>
  <si>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</si>
  <si>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</si>
  <si>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</si>
  <si>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</si>
  <si>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</si>
  <si>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</si>
  <si>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</si>
  <si>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</si>
  <si>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</si>
  <si>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</si>
  <si>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</si>
  <si>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</si>
  <si>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</si>
  <si>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</si>
  <si>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</si>
  <si>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</si>
  <si>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</si>
  <si>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</si>
  <si>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</si>
  <si>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</si>
  <si>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</si>
  <si>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</si>
  <si>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</si>
  <si>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</si>
  <si>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</si>
  <si>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</si>
  <si>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</si>
  <si>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</si>
  <si>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</si>
  <si>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</si>
  <si>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</si>
  <si>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</si>
  <si>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</si>
  <si>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</si>
  <si>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</si>
  <si>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</si>
  <si>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</si>
  <si>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</si>
  <si>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</si>
  <si>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</si>
  <si>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</si>
  <si>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</si>
  <si>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</si>
  <si>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</si>
  <si>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</si>
  <si>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</si>
  <si>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</si>
  <si>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</si>
  <si>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</si>
  <si>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</si>
  <si>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</si>
  <si>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</si>
  <si>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</si>
  <si>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</si>
  <si>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</si>
  <si>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</si>
  <si>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</si>
  <si>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</si>
  <si>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</si>
  <si>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</si>
  <si>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</si>
  <si>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</si>
  <si>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</si>
  <si>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</si>
  <si>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</si>
  <si>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</si>
  <si>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</si>
  <si>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</si>
  <si>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</si>
  <si>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</si>
  <si>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</si>
  <si>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</si>
  <si>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</si>
  <si>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</si>
  <si>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</si>
  <si>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</si>
  <si>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</si>
  <si>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</si>
  <si>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</si>
  <si>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</si>
  <si>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</si>
  <si>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</si>
  <si>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</si>
  <si>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</si>
  <si>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</si>
  <si>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</si>
  <si>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</si>
  <si>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</si>
  <si>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</si>
  <si>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</si>
  <si>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</si>
  <si>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</si>
  <si>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</si>
  <si>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</si>
  <si>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</si>
  <si>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</si>
  <si>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</si>
  <si>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</si>
  <si>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</si>
  <si>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</si>
  <si>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</si>
  <si>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</si>
  <si>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</si>
  <si>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</si>
  <si>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</si>
  <si>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</si>
  <si>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</si>
  <si>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</si>
  <si>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</si>
  <si>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</si>
  <si>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</si>
  <si>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</si>
  <si>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</si>
  <si>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</si>
  <si>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</si>
  <si>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</si>
  <si>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</si>
  <si>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</si>
  <si>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</si>
  <si>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</si>
  <si>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</si>
  <si>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</si>
  <si>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</si>
  <si>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</si>
  <si>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</si>
  <si>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</si>
  <si>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</si>
  <si>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</si>
  <si>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</si>
  <si>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</si>
  <si>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</si>
  <si>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</si>
  <si>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</si>
  <si>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</si>
  <si>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</si>
  <si>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</si>
  <si>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</si>
  <si>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</si>
  <si>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</si>
  <si>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</si>
  <si>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</si>
  <si>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</si>
  <si>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</si>
  <si>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</si>
  <si>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</si>
  <si>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</si>
  <si>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</si>
  <si>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</si>
  <si>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</si>
  <si>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</si>
  <si>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</si>
  <si>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</si>
  <si>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</si>
  <si>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</si>
  <si>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</si>
  <si>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</si>
  <si>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</si>
  <si>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</si>
  <si>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</si>
  <si>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</si>
  <si>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</si>
  <si>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</si>
  <si>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</si>
  <si>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</si>
  <si>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</si>
  <si>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</si>
  <si>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</si>
  <si>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</si>
  <si>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</si>
  <si>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</si>
  <si>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</si>
  <si>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</si>
  <si>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</si>
  <si>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</si>
  <si>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</si>
  <si>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</si>
  <si>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</si>
  <si>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</si>
  <si>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</si>
  <si>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</si>
  <si>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</si>
  <si>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</si>
  <si>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</si>
  <si>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</si>
  <si>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</si>
  <si>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</si>
  <si>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</si>
  <si>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</si>
  <si>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</si>
  <si>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</si>
  <si>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</si>
  <si>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</si>
  <si>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</si>
  <si>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</si>
  <si>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</si>
  <si>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</si>
  <si>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</si>
  <si>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</si>
  <si>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</si>
  <si>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</si>
  <si>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</si>
  <si>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</si>
  <si>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</si>
  <si>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</si>
  <si>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</si>
  <si>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</si>
  <si>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</si>
  <si>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</si>
  <si>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</si>
  <si>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</si>
  <si>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</si>
  <si>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</si>
  <si>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</si>
  <si>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</si>
  <si>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</si>
  <si>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</si>
  <si>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</si>
  <si>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</si>
  <si>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</si>
  <si>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</si>
  <si>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</si>
  <si>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</si>
  <si>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</si>
  <si>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</si>
  <si>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</si>
  <si>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</si>
  <si>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</si>
  <si>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</si>
  <si>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</si>
  <si>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</si>
  <si>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</si>
  <si>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</si>
  <si>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</si>
  <si>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</si>
  <si>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</si>
  <si>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</si>
  <si>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</si>
  <si>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</si>
  <si>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</si>
  <si>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</si>
  <si>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</si>
  <si>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</si>
  <si>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</si>
  <si>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</si>
  <si>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</si>
  <si>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</si>
  <si>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</si>
  <si>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</si>
  <si>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</si>
  <si>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</si>
  <si>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</si>
  <si>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</si>
  <si>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</si>
  <si>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</si>
  <si>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</si>
  <si>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</si>
  <si>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</si>
  <si>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</si>
  <si>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</si>
  <si>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</si>
  <si>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</si>
  <si>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</si>
  <si>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</si>
  <si>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</si>
  <si>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</si>
  <si>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</si>
  <si>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</si>
  <si>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</si>
  <si>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</si>
  <si>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</si>
  <si>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</si>
  <si>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</si>
  <si>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</si>
  <si>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</si>
  <si>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</si>
  <si>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</si>
  <si>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</si>
  <si>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</si>
  <si>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</si>
  <si>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</si>
  <si>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</si>
  <si>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</si>
  <si>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</si>
  <si>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</si>
  <si>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</si>
  <si>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</si>
  <si>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</si>
  <si>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</si>
  <si>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</si>
  <si>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</si>
  <si>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</si>
  <si>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</si>
  <si>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</si>
  <si>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</si>
  <si>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</si>
  <si>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</si>
  <si>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</si>
  <si>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</si>
  <si>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</si>
  <si>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</si>
  <si>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</si>
  <si>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</si>
  <si>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</si>
  <si>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</si>
  <si>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</si>
  <si>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</si>
  <si>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</si>
  <si>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</si>
  <si>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</si>
  <si>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</si>
  <si>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</si>
  <si>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</si>
  <si>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</si>
  <si>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</si>
  <si>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</si>
  <si>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</si>
  <si>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</si>
  <si>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</si>
  <si>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</si>
  <si>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</si>
  <si>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</si>
  <si>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</si>
  <si>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</si>
  <si>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</si>
  <si>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</si>
  <si>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</si>
  <si>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</si>
  <si>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</si>
  <si>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</si>
  <si>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</si>
  <si>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</si>
  <si>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</si>
  <si>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</si>
  <si>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</si>
  <si>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</si>
  <si>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</si>
  <si>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</si>
  <si>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</si>
  <si>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</si>
  <si>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</si>
  <si>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</si>
  <si>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</si>
  <si>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</si>
  <si>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</si>
  <si>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</si>
  <si>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</si>
  <si>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</si>
  <si>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</si>
  <si>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</si>
  <si>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</si>
  <si>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</si>
  <si>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</si>
  <si>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</si>
  <si>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</si>
  <si>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</si>
  <si>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</si>
  <si>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</si>
  <si>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</si>
  <si>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</si>
  <si>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</si>
  <si>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</si>
  <si>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</si>
  <si>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</si>
  <si>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</si>
  <si>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</si>
  <si>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</si>
  <si>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</si>
  <si>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</si>
  <si>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</si>
  <si>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</si>
  <si>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</si>
  <si>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</si>
  <si>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</si>
  <si>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</si>
  <si>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</si>
  <si>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</si>
  <si>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</si>
  <si>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</si>
  <si>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</si>
  <si>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</si>
  <si>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</si>
  <si>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</si>
  <si>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</si>
  <si>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</si>
  <si>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</si>
  <si>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</si>
  <si>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</si>
  <si>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</si>
  <si>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</si>
  <si>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</si>
  <si>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</si>
  <si>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</si>
  <si>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</si>
  <si>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</si>
  <si>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</si>
  <si>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</si>
  <si>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</si>
  <si>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</si>
  <si>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</si>
  <si>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</si>
  <si>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</si>
  <si>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</si>
  <si>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</si>
  <si>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</si>
  <si>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</si>
  <si>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</si>
  <si>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</si>
  <si>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</si>
  <si>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</si>
  <si>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</si>
  <si>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</si>
  <si>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</si>
  <si>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</si>
  <si>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</si>
  <si>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</si>
  <si>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</si>
  <si>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</si>
  <si>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</si>
  <si>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</si>
  <si>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</si>
  <si>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</si>
  <si>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</si>
  <si>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</si>
  <si>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</si>
  <si>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</si>
  <si>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</si>
  <si>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</si>
  <si>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</si>
  <si>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</si>
  <si>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</si>
  <si>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</si>
  <si>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</si>
  <si>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</si>
  <si>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</si>
  <si>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</si>
  <si>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</si>
  <si>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</si>
  <si>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</si>
  <si>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</si>
  <si>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</si>
  <si>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</si>
  <si>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</si>
  <si>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</si>
  <si>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</si>
  <si>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</si>
  <si>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</si>
  <si>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</si>
  <si>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</si>
  <si>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</si>
  <si>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</si>
  <si>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</si>
  <si>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</si>
  <si>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</si>
  <si>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</si>
  <si>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</si>
  <si>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</si>
  <si>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</si>
  <si>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</si>
  <si>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</si>
  <si>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</si>
  <si>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</si>
  <si>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</si>
  <si>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</si>
  <si>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</si>
  <si>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</si>
  <si>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</si>
  <si>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</si>
  <si>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</si>
  <si>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</si>
  <si>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</si>
  <si>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</si>
  <si>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</si>
  <si>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</si>
  <si>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</si>
  <si>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</si>
  <si>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</si>
  <si>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</si>
  <si>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</si>
  <si>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</si>
  <si>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</si>
  <si>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</si>
  <si>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</si>
  <si>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</si>
  <si>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</si>
  <si>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</si>
  <si>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</si>
  <si>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</si>
  <si>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</si>
  <si>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</si>
  <si>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</si>
  <si>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</si>
  <si>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</si>
  <si>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</si>
  <si>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</si>
  <si>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</si>
  <si>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</si>
  <si>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</si>
  <si>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</si>
  <si>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</si>
  <si>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</si>
  <si>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</si>
  <si>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</si>
  <si>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</si>
  <si>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</si>
  <si>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</si>
  <si>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</si>
  <si>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</si>
  <si>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</si>
  <si>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</si>
  <si>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</si>
  <si>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</si>
  <si>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</si>
  <si>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</si>
  <si>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</si>
  <si>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</si>
  <si>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</si>
  <si>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</si>
  <si>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</si>
  <si>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</si>
  <si>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</si>
  <si>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</si>
  <si>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</si>
  <si>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</si>
  <si>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</si>
  <si>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</si>
  <si>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</si>
  <si>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</si>
  <si>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</si>
  <si>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</si>
  <si>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</si>
  <si>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</si>
  <si>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</si>
  <si>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</si>
  <si>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</si>
  <si>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</si>
  <si>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</si>
  <si>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</si>
  <si>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</si>
  <si>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</si>
  <si>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</si>
  <si>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</si>
  <si>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</si>
  <si>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</si>
  <si>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</si>
  <si>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</si>
  <si>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</si>
  <si>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</si>
  <si>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</si>
  <si>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</si>
  <si>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</si>
  <si>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</si>
  <si>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</si>
  <si>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</si>
  <si>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</si>
  <si>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</si>
  <si>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</si>
  <si>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</si>
  <si>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</si>
  <si>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</si>
  <si>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</si>
  <si>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</si>
  <si>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</si>
  <si>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</si>
  <si>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</si>
  <si>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</si>
  <si>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</si>
  <si>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</si>
  <si>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</si>
  <si>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</si>
  <si>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</si>
  <si>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</si>
  <si>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</si>
  <si>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</si>
  <si>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</si>
  <si>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</si>
  <si>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</si>
  <si>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</si>
  <si>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</si>
  <si>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</si>
  <si>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</si>
  <si>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</si>
  <si>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</si>
  <si>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</si>
  <si>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</si>
  <si>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</si>
  <si>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</si>
  <si>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</si>
  <si>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</si>
  <si>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</si>
  <si>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</si>
  <si>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</si>
  <si>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</si>
  <si>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</si>
  <si>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</si>
  <si>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</si>
  <si>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</si>
  <si>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</si>
  <si>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</si>
  <si>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</si>
  <si>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</si>
  <si>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</si>
  <si>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</si>
  <si>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</si>
  <si>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</si>
  <si>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</si>
  <si>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</si>
  <si>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</si>
  <si>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</si>
  <si>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</si>
  <si>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</si>
  <si>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</si>
  <si>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</si>
  <si>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</si>
  <si>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</si>
  <si>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</si>
  <si>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</si>
  <si>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</si>
  <si>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</si>
  <si>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</si>
  <si>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</si>
  <si>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</si>
  <si>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</si>
  <si>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</si>
  <si>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</si>
  <si>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</si>
  <si>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</si>
  <si>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</si>
  <si>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</si>
  <si>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</si>
  <si>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</si>
  <si>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</si>
  <si>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</si>
  <si>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</si>
  <si>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</si>
  <si>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</si>
  <si>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</si>
  <si>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</si>
  <si>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</si>
  <si>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</si>
  <si>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</si>
  <si>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</si>
  <si>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</si>
  <si>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</si>
  <si>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</si>
  <si>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</si>
  <si>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</si>
  <si>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</si>
  <si>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</si>
  <si>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</si>
  <si>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</si>
  <si>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</si>
  <si>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</si>
  <si>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</si>
  <si>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</si>
  <si>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</si>
  <si>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</si>
  <si>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</si>
  <si>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</si>
  <si>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</si>
  <si>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</si>
  <si>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</si>
  <si>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</si>
  <si>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</si>
  <si>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</si>
  <si>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</si>
  <si>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</si>
  <si>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</si>
  <si>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</si>
  <si>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</si>
  <si>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</si>
  <si>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</si>
  <si>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</si>
  <si>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</si>
  <si>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</si>
  <si>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</si>
  <si>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</si>
  <si>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</si>
  <si>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</si>
  <si>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</si>
  <si>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</si>
  <si>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</si>
  <si>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</si>
  <si>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</si>
  <si>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</si>
  <si>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</si>
  <si>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</si>
  <si>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</si>
  <si>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</si>
  <si>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</si>
  <si>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</si>
  <si>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</si>
  <si>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</si>
  <si>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</si>
  <si>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</si>
  <si>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</si>
  <si>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</si>
  <si>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</si>
  <si>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</si>
  <si>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</si>
  <si>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</si>
  <si>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</si>
  <si>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</si>
  <si>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</si>
  <si>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</si>
  <si>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</si>
  <si>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</si>
  <si>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</si>
  <si>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</si>
  <si>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</si>
  <si>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</si>
  <si>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</si>
  <si>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</si>
  <si>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</si>
  <si>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</si>
  <si>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</si>
  <si>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</si>
  <si>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</si>
  <si>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</si>
  <si>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</si>
  <si>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</si>
  <si>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</si>
  <si>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</si>
  <si>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</si>
  <si>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</si>
  <si>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</si>
  <si>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</si>
  <si>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</si>
  <si>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</si>
  <si>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</si>
  <si>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</si>
  <si>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</si>
  <si>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</si>
  <si>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</si>
  <si>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</si>
  <si>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</si>
  <si>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</si>
  <si>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</si>
  <si>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</si>
  <si>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</si>
  <si>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</si>
  <si>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</si>
  <si>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</si>
  <si>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</si>
  <si>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</si>
  <si>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</si>
  <si>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</si>
  <si>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</si>
  <si>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</si>
  <si>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</si>
  <si>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</si>
  <si>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</si>
  <si>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</si>
  <si>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</si>
  <si>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</si>
  <si>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</si>
  <si>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</si>
  <si>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</si>
  <si>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</si>
  <si>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</si>
  <si>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</si>
  <si>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</si>
  <si>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</si>
  <si>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</si>
  <si>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</si>
  <si>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</si>
  <si>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</si>
  <si>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</si>
  <si>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</si>
  <si>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</si>
  <si>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</si>
  <si>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</si>
  <si>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</si>
  <si>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</si>
  <si>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</si>
  <si>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</si>
  <si>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</si>
  <si>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</si>
  <si>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</si>
  <si>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</si>
  <si>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</si>
  <si>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</si>
  <si>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</si>
  <si>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</si>
  <si>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</si>
  <si>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</si>
  <si>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</si>
  <si>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</si>
  <si>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</si>
  <si>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</si>
  <si>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</si>
  <si>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</si>
  <si>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</si>
  <si>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</si>
  <si>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</si>
  <si>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</si>
  <si>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</si>
  <si>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</si>
  <si>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</si>
  <si>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</si>
  <si>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</si>
  <si>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</si>
  <si>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</si>
  <si>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</si>
  <si>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</si>
  <si>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</si>
  <si>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</si>
  <si>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</si>
  <si>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</si>
  <si>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</si>
  <si>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</si>
  <si>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</si>
  <si>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</si>
  <si>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</si>
  <si>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</si>
  <si>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</si>
  <si>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</si>
  <si>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</si>
  <si>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</si>
  <si>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</si>
  <si>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</si>
  <si>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</si>
  <si>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</si>
  <si>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</si>
  <si>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</si>
  <si>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</si>
  <si>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</si>
  <si>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</si>
  <si>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</si>
  <si>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</si>
  <si>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</si>
  <si>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</si>
  <si>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</si>
  <si>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</si>
  <si>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</si>
  <si>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</si>
  <si>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</si>
  <si>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</si>
  <si>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</si>
  <si>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</si>
  <si>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</si>
  <si>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</si>
  <si>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</si>
  <si>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</si>
  <si>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</si>
  <si>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</si>
  <si>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</si>
  <si>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</si>
  <si>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</si>
  <si>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</si>
  <si>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</si>
  <si>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</si>
  <si>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</si>
  <si>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</si>
  <si>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</si>
  <si>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</si>
  <si>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</si>
  <si>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</si>
  <si>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</si>
  <si>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</si>
  <si>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</si>
  <si>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</si>
  <si>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</si>
  <si>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</si>
  <si>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</si>
  <si>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</si>
  <si>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</si>
  <si>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</si>
  <si>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</si>
  <si>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</si>
  <si>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</si>
  <si>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</si>
  <si>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</si>
  <si>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</si>
  <si>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</si>
  <si>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</si>
  <si>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</si>
  <si>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</si>
  <si>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</si>
  <si>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</si>
  <si>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</si>
  <si>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</si>
  <si>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</si>
  <si>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</si>
  <si>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</si>
  <si>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</si>
  <si>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</si>
  <si>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</si>
  <si>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</si>
  <si>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</si>
  <si>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</si>
  <si>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</si>
  <si>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</si>
  <si>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</si>
  <si>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</si>
  <si>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</si>
  <si>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</si>
  <si>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</si>
  <si>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</si>
  <si>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</si>
  <si>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</si>
  <si>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</si>
  <si>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</si>
  <si>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</si>
  <si>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</si>
  <si>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</si>
  <si>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</si>
  <si>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</si>
  <si>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</si>
  <si>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</si>
  <si>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</si>
  <si>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</si>
  <si>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</si>
  <si>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</si>
  <si>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</si>
  <si>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</si>
  <si>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</si>
  <si>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</si>
  <si>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</si>
  <si>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</si>
  <si>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</si>
  <si>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</si>
  <si>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</si>
  <si>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</si>
  <si>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</si>
  <si>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</si>
  <si>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</si>
  <si>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</si>
  <si>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</si>
  <si>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</si>
  <si>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</si>
  <si>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</si>
  <si>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</si>
  <si>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</si>
  <si>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</si>
  <si>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</si>
  <si>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</si>
  <si>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</si>
  <si>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</si>
  <si>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</si>
  <si>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</si>
  <si>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</si>
  <si>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</si>
  <si>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</si>
  <si>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</si>
  <si>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</si>
  <si>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</si>
  <si>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</si>
  <si>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</si>
  <si>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</si>
  <si>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</si>
  <si>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</si>
  <si>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</si>
  <si>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</si>
  <si>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</si>
  <si>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</si>
  <si>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</si>
  <si>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</si>
  <si>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</si>
  <si>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</si>
  <si>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</si>
  <si>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</si>
  <si>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</si>
  <si>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</si>
  <si>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</si>
  <si>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</si>
  <si>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</si>
  <si>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</si>
  <si>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</si>
  <si>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</si>
  <si>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</si>
  <si>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</si>
  <si>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</si>
  <si>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</si>
  <si>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</si>
  <si>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</si>
  <si>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</si>
  <si>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</si>
  <si>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</si>
  <si>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</si>
  <si>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</si>
  <si>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</si>
  <si>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</si>
  <si>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</si>
  <si>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</si>
  <si>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</si>
  <si>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</si>
  <si>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</si>
  <si>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</si>
  <si>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</si>
  <si>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</si>
  <si>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</si>
  <si>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</si>
  <si>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</si>
  <si>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</si>
  <si>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</si>
  <si>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</si>
  <si>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</si>
  <si>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</si>
  <si>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</si>
  <si>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</si>
  <si>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</si>
  <si>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</si>
  <si>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</si>
  <si>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</si>
  <si>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</si>
  <si>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</si>
  <si>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</si>
  <si>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</si>
  <si>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</si>
  <si>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</si>
  <si>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</si>
  <si>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</si>
  <si>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</si>
  <si>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</si>
  <si>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</si>
  <si>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</si>
  <si>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</si>
  <si>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</si>
  <si>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</si>
  <si>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</si>
  <si>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</si>
  <si>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</si>
  <si>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</si>
  <si>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</si>
  <si>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</si>
  <si>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</si>
  <si>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</si>
  <si>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</si>
  <si>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</si>
  <si>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</si>
  <si>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</si>
  <si>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</si>
  <si>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</si>
  <si>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</si>
  <si>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</si>
  <si>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</si>
  <si>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</si>
  <si>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</si>
  <si>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</si>
  <si>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</si>
  <si>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</si>
  <si>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</si>
  <si>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</si>
  <si>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</si>
  <si>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</si>
  <si>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</si>
  <si>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</si>
  <si>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</si>
  <si>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</si>
  <si>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</si>
  <si>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</si>
  <si>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</si>
  <si>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</si>
  <si>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</si>
  <si>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</si>
  <si>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</si>
  <si>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</si>
  <si>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</si>
  <si>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</si>
  <si>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</si>
  <si>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</si>
  <si>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</si>
  <si>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</si>
  <si>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</si>
  <si>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</si>
  <si>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</si>
  <si>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</si>
  <si>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</si>
  <si>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</si>
  <si>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</si>
  <si>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</si>
  <si>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</si>
  <si>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</si>
  <si>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</si>
  <si>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</si>
  <si>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</si>
  <si>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</si>
  <si>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</si>
  <si>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</si>
  <si>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</si>
  <si>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</si>
  <si>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</si>
  <si>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</si>
  <si>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</si>
  <si>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</si>
  <si>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</si>
  <si>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</si>
  <si>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</si>
  <si>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</si>
  <si>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</si>
  <si>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</si>
  <si>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</si>
  <si>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</si>
  <si>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</si>
  <si>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</si>
  <si>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</si>
  <si>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</si>
  <si>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</si>
  <si>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</si>
  <si>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</si>
  <si>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</si>
  <si>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</si>
  <si>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</si>
  <si>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</si>
  <si>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</si>
  <si>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</si>
  <si>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</si>
  <si>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</si>
  <si>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</si>
  <si>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</si>
  <si>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</si>
  <si>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</si>
  <si>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</si>
  <si>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</si>
  <si>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</si>
  <si>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</si>
  <si>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</si>
  <si>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</si>
  <si>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</si>
  <si>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</si>
  <si>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</si>
  <si>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</si>
  <si>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</si>
  <si>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</si>
  <si>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</si>
  <si>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</si>
  <si>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</si>
  <si>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</si>
  <si>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</si>
  <si>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</si>
  <si>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</si>
  <si>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</si>
  <si>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</si>
  <si>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</si>
  <si>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</si>
  <si>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</si>
  <si>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</si>
  <si>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</si>
  <si>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</si>
  <si>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</si>
  <si>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</si>
  <si>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</si>
  <si>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</si>
  <si>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</si>
  <si>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</si>
  <si>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</si>
  <si>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</si>
  <si>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</si>
  <si>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</si>
  <si>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</si>
  <si>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</si>
  <si>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</si>
  <si>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</si>
  <si>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</si>
  <si>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</si>
  <si>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</si>
  <si>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</si>
  <si>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</si>
  <si>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</si>
  <si>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</si>
  <si>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</si>
  <si>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</si>
  <si>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</si>
  <si>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</si>
  <si>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</si>
  <si>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</si>
  <si>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</si>
  <si>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</si>
  <si>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</si>
  <si>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</si>
  <si>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</si>
  <si>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</si>
  <si>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</si>
  <si>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</si>
  <si>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</si>
  <si>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</si>
  <si>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</si>
  <si>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</si>
  <si>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</si>
  <si>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</si>
  <si>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</si>
  <si>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</si>
  <si>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</si>
  <si>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</si>
  <si>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</si>
  <si>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</si>
  <si>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</si>
  <si>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</si>
  <si>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</si>
  <si>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</si>
  <si>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</si>
  <si>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</si>
  <si>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</si>
  <si>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</si>
  <si>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</si>
  <si>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</si>
  <si>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</si>
  <si>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</si>
  <si>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</si>
  <si>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</si>
  <si>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</si>
  <si>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</si>
  <si>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</si>
  <si>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</si>
  <si>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</si>
  <si>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</si>
  <si>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</si>
  <si>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</si>
  <si>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</si>
  <si>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</si>
  <si>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</si>
  <si>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</si>
  <si>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</si>
  <si>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</si>
  <si>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</si>
  <si>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</si>
  <si>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</si>
  <si>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</si>
  <si>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</si>
  <si>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</si>
  <si>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</si>
  <si>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</si>
  <si>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</si>
  <si>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</si>
  <si>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</si>
  <si>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</si>
  <si>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</si>
  <si>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</si>
  <si>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</si>
  <si>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</si>
  <si>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</si>
  <si>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</si>
  <si>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</si>
  <si>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</si>
  <si>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</si>
  <si>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</si>
  <si>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</si>
  <si>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</si>
  <si>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</si>
  <si>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</si>
  <si>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</si>
  <si>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</si>
  <si>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</si>
  <si>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</si>
  <si>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</si>
  <si>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</si>
  <si>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</si>
  <si>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</si>
  <si>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</si>
  <si>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</si>
  <si>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</si>
  <si>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</si>
  <si>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</si>
  <si>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</si>
  <si>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</si>
  <si>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</si>
  <si>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</si>
  <si>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</si>
  <si>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</si>
  <si>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</si>
  <si>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</si>
  <si>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</si>
  <si>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</si>
  <si>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</si>
  <si>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</si>
  <si>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</si>
  <si>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</si>
  <si>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</si>
  <si>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</si>
  <si>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</si>
  <si>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</si>
  <si>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</si>
  <si>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</si>
  <si>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</si>
  <si>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</si>
  <si>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</si>
  <si>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</si>
  <si>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</si>
  <si>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</si>
  <si>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</si>
  <si>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</si>
  <si>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</si>
  <si>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</si>
  <si>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</si>
  <si>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</si>
  <si>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</si>
  <si>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</si>
  <si>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</si>
  <si>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</si>
  <si>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</si>
  <si>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</si>
  <si>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</si>
  <si>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</si>
  <si>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</si>
  <si>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</si>
  <si>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</si>
  <si>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</si>
  <si>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</si>
  <si>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</si>
  <si>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</si>
  <si>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</si>
  <si>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</si>
  <si>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</si>
  <si>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</si>
  <si>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</si>
  <si>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</si>
  <si>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</si>
  <si>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</si>
  <si>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</si>
  <si>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</si>
  <si>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</si>
  <si>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</si>
  <si>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</si>
  <si>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</si>
  <si>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</si>
  <si>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</si>
  <si>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</si>
  <si>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</si>
  <si>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</si>
  <si>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</si>
  <si>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</si>
  <si>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</si>
  <si>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</si>
  <si>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</si>
  <si>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</si>
  <si>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</si>
  <si>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</si>
  <si>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</si>
  <si>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</si>
  <si>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</si>
  <si>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</si>
  <si>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</si>
  <si>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</si>
  <si>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</si>
  <si>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</si>
  <si>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</si>
  <si>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</si>
  <si>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</si>
  <si>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</si>
  <si>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</si>
  <si>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</si>
  <si>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</si>
  <si>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</si>
  <si>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</si>
  <si>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</si>
  <si>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</si>
  <si>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</si>
  <si>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</si>
  <si>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</si>
  <si>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</si>
  <si>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</si>
  <si>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</si>
  <si>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</si>
  <si>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</si>
  <si>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</si>
  <si>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</si>
  <si>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</si>
  <si>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</si>
  <si>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</si>
  <si>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</si>
  <si>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</si>
  <si>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</si>
  <si>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</si>
  <si>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</si>
  <si>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</si>
  <si>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</si>
  <si>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</si>
  <si>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</si>
  <si>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</si>
  <si>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</si>
  <si>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</si>
  <si>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</si>
  <si>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</si>
  <si>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</si>
  <si>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</si>
  <si>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</si>
  <si>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</si>
  <si>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</si>
  <si>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</si>
  <si>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</si>
  <si>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</si>
  <si>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</si>
  <si>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</si>
  <si>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</si>
  <si>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</si>
  <si>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</si>
  <si>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</si>
  <si>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</si>
  <si>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</si>
  <si>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</si>
  <si>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</si>
  <si>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</si>
  <si>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</si>
  <si>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</si>
  <si>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</si>
  <si>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</si>
  <si>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</si>
  <si>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</si>
  <si>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</si>
  <si>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</si>
  <si>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</si>
  <si>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</si>
  <si>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</si>
  <si>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</si>
  <si>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</si>
  <si>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</si>
  <si>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</si>
  <si>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</si>
  <si>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</si>
  <si>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</si>
  <si>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</si>
  <si>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</si>
  <si>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</si>
  <si>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</si>
  <si>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</si>
  <si>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</si>
  <si>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</si>
  <si>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</si>
  <si>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</si>
  <si>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</si>
  <si>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</si>
  <si>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</si>
  <si>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</si>
  <si>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</si>
  <si>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</si>
  <si>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</si>
  <si>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</si>
  <si>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</si>
  <si>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</si>
  <si>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</si>
  <si>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</si>
  <si>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</si>
  <si>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</si>
  <si>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</si>
  <si>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</si>
  <si>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</si>
  <si>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</si>
  <si>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</si>
  <si>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</si>
  <si>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</si>
  <si>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</si>
  <si>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</si>
  <si>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</si>
  <si>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</si>
  <si>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</si>
  <si>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</si>
  <si>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</si>
  <si>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</si>
  <si>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</si>
  <si>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</si>
  <si>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</si>
  <si>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</si>
  <si>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</si>
  <si>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</si>
  <si>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</si>
  <si>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</si>
  <si>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</si>
  <si>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</si>
  <si>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</si>
  <si>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</si>
  <si>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</si>
  <si>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</si>
  <si>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</si>
  <si>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</si>
  <si>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</si>
  <si>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</si>
  <si>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</si>
  <si>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</si>
  <si>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</si>
  <si>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</si>
  <si>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</si>
  <si>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</si>
  <si>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</si>
  <si>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</si>
  <si>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</si>
  <si>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</si>
  <si>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</si>
  <si>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</si>
  <si>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</si>
  <si>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</si>
  <si>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</si>
  <si>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</si>
  <si>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</si>
  <si>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</si>
  <si>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</si>
  <si>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</si>
  <si>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</si>
  <si>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</si>
  <si>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</si>
  <si>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</si>
  <si>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</si>
  <si>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</si>
  <si>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</si>
  <si>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</si>
  <si>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</si>
  <si>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</si>
  <si>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</si>
  <si>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</si>
  <si>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</si>
  <si>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</si>
  <si>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</si>
  <si>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</si>
  <si>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</si>
  <si>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</si>
  <si>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</si>
  <si>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</si>
  <si>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</si>
  <si>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</si>
  <si>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</si>
  <si>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</si>
  <si>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</si>
  <si>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</si>
  <si>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</si>
  <si>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</si>
  <si>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</si>
  <si>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</si>
  <si>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</si>
  <si>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</si>
  <si>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</si>
  <si>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</si>
  <si>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</si>
  <si>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</si>
  <si>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</si>
  <si>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</si>
  <si>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</si>
  <si>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</si>
  <si>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</si>
  <si>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</si>
  <si>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</si>
  <si>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</si>
  <si>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</si>
  <si>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</si>
  <si>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</si>
  <si>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</si>
  <si>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</si>
  <si>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</si>
  <si>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</si>
  <si>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</si>
  <si>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</si>
  <si>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</si>
  <si>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</si>
  <si>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</si>
  <si>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</si>
  <si>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</si>
  <si>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</si>
  <si>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</si>
  <si>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</si>
  <si>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</si>
  <si>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</si>
  <si>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</si>
  <si>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</si>
  <si>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</si>
  <si>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</si>
  <si>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</si>
  <si>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</si>
  <si>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</si>
  <si>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</si>
  <si>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</si>
  <si>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</si>
  <si>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</si>
  <si>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</si>
  <si>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</si>
  <si>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</si>
  <si>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</si>
  <si>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</si>
  <si>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</si>
  <si>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</si>
  <si>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</si>
  <si>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</si>
  <si>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</si>
  <si>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</si>
  <si>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</si>
  <si>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</si>
  <si>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</si>
  <si>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</si>
  <si>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</si>
  <si>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</si>
  <si>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</si>
  <si>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</si>
  <si>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</si>
  <si>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</si>
  <si>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</si>
  <si>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</si>
  <si>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</si>
  <si>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</si>
  <si>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</si>
  <si>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</si>
  <si>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</si>
  <si>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</si>
  <si>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</si>
  <si>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</si>
  <si>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</si>
  <si>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</si>
  <si>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</si>
  <si>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</si>
  <si>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</si>
  <si>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</si>
  <si>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</si>
  <si>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</si>
  <si>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</si>
  <si>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</si>
  <si>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</si>
  <si>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</si>
  <si>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</si>
  <si>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</si>
  <si>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</si>
  <si>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</si>
  <si>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</si>
  <si>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</si>
  <si>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</si>
  <si>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</si>
  <si>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</si>
  <si>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</si>
  <si>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</si>
  <si>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</si>
  <si>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</si>
  <si>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</si>
  <si>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</si>
  <si>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</si>
  <si>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</si>
  <si>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</si>
  <si>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</si>
  <si>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</si>
  <si>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</si>
  <si>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</si>
  <si>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</si>
  <si>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</si>
  <si>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</si>
  <si>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</si>
  <si>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</si>
  <si>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</si>
  <si>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</si>
  <si>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</si>
  <si>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</si>
  <si>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</si>
  <si>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</si>
  <si>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</si>
  <si>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</si>
  <si>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</si>
  <si>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</si>
  <si>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</si>
  <si>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</si>
  <si>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</si>
  <si>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</si>
  <si>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</si>
  <si>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</si>
  <si>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</si>
  <si>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</si>
  <si>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</si>
  <si>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</si>
  <si>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</si>
  <si>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</si>
  <si>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</si>
  <si>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</si>
  <si>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</si>
  <si>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</si>
  <si>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</si>
  <si>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</si>
  <si>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</si>
  <si>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</si>
  <si>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</si>
  <si>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</si>
  <si>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</si>
  <si>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</si>
  <si>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</si>
  <si>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</si>
  <si>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</si>
  <si>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</si>
  <si>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</si>
  <si>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</si>
  <si>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</si>
  <si>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</si>
  <si>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</si>
  <si>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</si>
  <si>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</si>
  <si>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</si>
  <si>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</si>
  <si>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</si>
  <si>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</si>
  <si>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</si>
  <si>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</si>
  <si>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</si>
  <si>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</si>
  <si>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</si>
  <si>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</si>
  <si>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</si>
  <si>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</si>
  <si>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</si>
  <si>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</si>
  <si>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</si>
  <si>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</si>
  <si>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</si>
  <si>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</si>
  <si>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</si>
  <si>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</si>
  <si>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</si>
  <si>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</si>
  <si>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</si>
  <si>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</si>
  <si>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</si>
  <si>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</si>
  <si>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</si>
  <si>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</si>
  <si>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</si>
  <si>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</si>
  <si>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</si>
  <si>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</si>
  <si>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</si>
  <si>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</si>
  <si>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</si>
  <si>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</si>
  <si>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</si>
  <si>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</si>
  <si>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</si>
  <si>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</si>
  <si>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</si>
  <si>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</si>
  <si>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</si>
  <si>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</si>
  <si>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</si>
  <si>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</si>
  <si>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</si>
  <si>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</si>
  <si>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</si>
  <si>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</si>
  <si>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</si>
  <si>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</si>
  <si>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</si>
  <si>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</si>
  <si>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</si>
  <si>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</si>
  <si>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</si>
  <si>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</si>
  <si>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</si>
  <si>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</si>
  <si>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</si>
  <si>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</si>
  <si>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</si>
  <si>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</si>
  <si>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</si>
  <si>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</si>
  <si>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</si>
  <si>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</si>
  <si>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</si>
  <si>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</si>
  <si>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</si>
  <si>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</si>
  <si>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</si>
  <si>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</si>
  <si>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</si>
  <si>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</si>
  <si>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</si>
  <si>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</si>
  <si>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</si>
  <si>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</si>
  <si>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</si>
  <si>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</si>
  <si>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</si>
  <si>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</si>
  <si>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</si>
  <si>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</si>
  <si>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</si>
  <si>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</si>
  <si>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</si>
  <si>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</si>
  <si>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</si>
  <si>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</si>
  <si>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</si>
  <si>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</si>
  <si>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</si>
  <si>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</si>
  <si>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</si>
  <si>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</si>
  <si>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</si>
  <si>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</si>
  <si>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</si>
  <si>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</si>
  <si>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</si>
  <si>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</si>
  <si>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</si>
  <si>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</si>
  <si>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</si>
  <si>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</si>
  <si>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</si>
  <si>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</si>
  <si>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</si>
  <si>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</si>
  <si>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</si>
  <si>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</si>
  <si>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</si>
  <si>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</si>
  <si>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</si>
  <si>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</si>
  <si>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</si>
  <si>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</si>
  <si>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</si>
  <si>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</si>
  <si>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</si>
  <si>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</si>
  <si>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</si>
  <si>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</si>
  <si>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</si>
  <si>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</si>
  <si>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</si>
  <si>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</si>
  <si>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</si>
  <si>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</si>
  <si>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</si>
  <si>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</si>
  <si>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</si>
  <si>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</si>
  <si>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</si>
  <si>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</si>
  <si>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</si>
  <si>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</si>
  <si>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</si>
  <si>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</si>
  <si>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</si>
  <si>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</si>
  <si>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</si>
  <si>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</si>
  <si>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</si>
  <si>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</si>
  <si>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</si>
  <si>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</si>
  <si>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</si>
  <si>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</si>
  <si>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</si>
  <si>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</si>
  <si>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</si>
  <si>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</si>
  <si>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</si>
  <si>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</si>
  <si>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</si>
  <si>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</si>
  <si>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</si>
  <si>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</si>
  <si>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</si>
  <si>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</si>
  <si>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</si>
  <si>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</si>
  <si>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</si>
  <si>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</si>
  <si>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</si>
  <si>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</si>
  <si>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</si>
  <si>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</si>
  <si>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</si>
  <si>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</si>
  <si>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</si>
  <si>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</si>
  <si>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</si>
  <si>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</si>
  <si>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</si>
  <si>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</si>
  <si>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</si>
  <si>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</si>
  <si>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</si>
  <si>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</si>
  <si>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</si>
  <si>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</si>
  <si>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</si>
  <si>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</si>
  <si>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</si>
  <si>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</si>
  <si>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</si>
  <si>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</si>
  <si>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</si>
  <si>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</si>
  <si>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</si>
  <si>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</si>
  <si>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</si>
  <si>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</si>
  <si>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</si>
  <si>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</si>
  <si>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</si>
  <si>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</si>
  <si>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</si>
  <si>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</si>
  <si>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</si>
  <si>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</si>
  <si>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</si>
  <si>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</si>
  <si>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</si>
  <si>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</si>
  <si>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</si>
  <si>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</si>
  <si>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</si>
  <si>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</si>
  <si>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</si>
  <si>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</si>
  <si>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</si>
  <si>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</si>
  <si>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</si>
  <si>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</si>
  <si>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</si>
  <si>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</si>
  <si>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</si>
  <si>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</si>
  <si>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</si>
  <si>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</si>
  <si>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</si>
  <si>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</si>
  <si>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</si>
  <si>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</si>
  <si>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</si>
  <si>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</si>
  <si>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</si>
  <si>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</si>
  <si>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</si>
  <si>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</si>
  <si>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</si>
  <si>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</si>
  <si>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</si>
  <si>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</si>
  <si>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</si>
  <si>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</si>
  <si>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</si>
  <si>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</si>
  <si>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</si>
  <si>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</si>
  <si>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</si>
  <si>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</si>
  <si>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</si>
  <si>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</si>
  <si>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</si>
  <si>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</si>
  <si>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</si>
  <si>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</si>
  <si>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</si>
  <si>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</si>
  <si>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</si>
  <si>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</si>
  <si>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</si>
  <si>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</si>
  <si>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</si>
  <si>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</si>
  <si>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</si>
  <si>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</si>
  <si>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</si>
  <si>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</si>
  <si>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</si>
  <si>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</si>
  <si>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</si>
  <si>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</si>
  <si>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</si>
  <si>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</si>
  <si>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</si>
  <si>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</si>
  <si>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</si>
  <si>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</si>
  <si>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</si>
  <si>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</si>
  <si>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</si>
  <si>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</si>
  <si>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</si>
  <si>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</si>
  <si>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</si>
  <si>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</si>
  <si>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</si>
  <si>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</si>
  <si>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</si>
  <si>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</si>
  <si>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</si>
  <si>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</si>
  <si>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</si>
  <si>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</si>
  <si>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</si>
  <si>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</si>
  <si>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</si>
  <si>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</si>
  <si>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</si>
  <si>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</si>
  <si>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</si>
  <si>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</si>
  <si>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</si>
  <si>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</si>
  <si>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</si>
  <si>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</si>
  <si>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</si>
  <si>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</si>
  <si>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</si>
  <si>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</si>
  <si>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</si>
  <si>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</si>
  <si>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</si>
  <si>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</si>
  <si>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</si>
  <si>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</si>
  <si>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</si>
  <si>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</si>
  <si>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</si>
  <si>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</si>
  <si>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</si>
  <si>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</si>
  <si>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</si>
  <si>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</si>
  <si>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</si>
  <si>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</si>
  <si>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</si>
  <si>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</si>
  <si>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</si>
  <si>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</si>
  <si>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</si>
  <si>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</si>
  <si>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</si>
  <si>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</si>
  <si>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</si>
  <si>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</si>
  <si>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</si>
  <si>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</si>
  <si>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</si>
  <si>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</si>
  <si>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</si>
  <si>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</si>
  <si>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</si>
  <si>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</si>
  <si>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</si>
  <si>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</si>
  <si>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</si>
  <si>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</si>
  <si>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</si>
  <si>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</si>
  <si>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</si>
  <si>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</si>
  <si>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</si>
  <si>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</si>
  <si>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</si>
  <si>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</si>
  <si>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</si>
  <si>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</si>
  <si>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</si>
  <si>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</si>
  <si>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</si>
  <si>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</si>
  <si>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</si>
  <si>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</si>
  <si>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</si>
  <si>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</si>
  <si>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</si>
  <si>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</si>
  <si>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</si>
  <si>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</si>
  <si>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</si>
  <si>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</si>
  <si>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</si>
  <si>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</si>
  <si>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</si>
  <si>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</si>
  <si>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</si>
  <si>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</si>
  <si>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</si>
  <si>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</si>
  <si>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</si>
  <si>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</si>
  <si>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</si>
  <si>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</si>
  <si>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</si>
  <si>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</si>
  <si>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</si>
  <si>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</si>
  <si>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</si>
  <si>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</si>
  <si>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</si>
  <si>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</si>
  <si>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</si>
  <si>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</si>
  <si>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</si>
  <si>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</si>
  <si>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</si>
  <si>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</si>
  <si>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</si>
  <si>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</si>
  <si>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</si>
  <si>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</si>
  <si>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</si>
  <si>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</si>
  <si>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</si>
  <si>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</si>
  <si>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</si>
  <si>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</si>
  <si>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</si>
  <si>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</si>
  <si>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</si>
  <si>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</si>
  <si>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</si>
  <si>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</si>
  <si>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</si>
  <si>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</si>
  <si>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</si>
  <si>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</si>
  <si>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</si>
  <si>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</si>
  <si>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</si>
  <si>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</si>
  <si>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</si>
  <si>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</si>
  <si>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</si>
  <si>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</si>
  <si>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</si>
  <si>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</si>
  <si>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</si>
  <si>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</si>
  <si>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</si>
  <si>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</si>
  <si>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</si>
  <si>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</si>
  <si>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</si>
  <si>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</si>
  <si>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</si>
  <si>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</si>
  <si>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</si>
  <si>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</si>
  <si>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</si>
  <si>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</si>
  <si>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</si>
  <si>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</si>
  <si>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</si>
  <si>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</si>
  <si>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</si>
  <si>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</si>
  <si>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</si>
  <si>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</si>
  <si>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</si>
  <si>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</si>
  <si>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</si>
  <si>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</si>
  <si>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</si>
  <si>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</si>
  <si>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</si>
  <si>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</si>
  <si>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</si>
  <si>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</si>
  <si>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</si>
  <si>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</si>
  <si>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</si>
  <si>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</si>
  <si>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</si>
  <si>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</si>
  <si>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</si>
  <si>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</si>
  <si>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</si>
  <si>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</si>
  <si>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</si>
  <si>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</si>
  <si>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</si>
  <si>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</si>
  <si>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</si>
  <si>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</si>
  <si>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</si>
  <si>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</si>
  <si>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</si>
  <si>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</si>
  <si>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</si>
  <si>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</si>
  <si>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</si>
  <si>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</si>
  <si>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</si>
  <si>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</si>
  <si>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</si>
  <si>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</si>
  <si>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</si>
  <si>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</si>
  <si>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</si>
  <si>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</si>
  <si>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</si>
  <si>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</si>
  <si>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</si>
  <si>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</si>
  <si>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</si>
  <si>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</si>
  <si>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</si>
  <si>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</si>
  <si>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</si>
  <si>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</si>
  <si>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</si>
  <si>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</si>
  <si>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</si>
  <si>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</si>
  <si>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</si>
  <si>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</si>
  <si>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</si>
  <si>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</si>
  <si>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</si>
  <si>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</si>
  <si>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</si>
  <si>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</si>
  <si>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</si>
  <si>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</si>
  <si>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</si>
  <si>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</si>
  <si>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</si>
  <si>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</si>
  <si>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</si>
  <si>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</si>
  <si>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</si>
  <si>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</si>
  <si>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</si>
  <si>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</si>
  <si>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</si>
  <si>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</si>
  <si>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</si>
  <si>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</si>
  <si>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</si>
  <si>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</si>
  <si>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</si>
  <si>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</si>
  <si>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</si>
  <si>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</si>
  <si>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</si>
  <si>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</si>
  <si>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</si>
  <si>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</si>
  <si>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</si>
  <si>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</si>
  <si>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</si>
  <si>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</si>
  <si>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</si>
  <si>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</si>
  <si>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</si>
  <si>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</si>
  <si>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</si>
  <si>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</si>
  <si>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</si>
  <si>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</si>
  <si>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</si>
  <si>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</si>
  <si>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</si>
  <si>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</si>
  <si>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</si>
  <si>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</si>
  <si>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</si>
  <si>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</si>
  <si>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</si>
  <si>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</si>
  <si>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</si>
  <si>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</si>
  <si>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</si>
  <si>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</si>
  <si>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</si>
  <si>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</si>
  <si>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</si>
  <si>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</si>
  <si>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</si>
  <si>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</si>
  <si>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</si>
  <si>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</si>
  <si>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</si>
  <si>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</si>
  <si>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</si>
  <si>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</si>
  <si>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</si>
  <si>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</si>
  <si>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</si>
  <si>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</si>
  <si>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</si>
  <si>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</si>
  <si>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</si>
  <si>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</si>
  <si>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</si>
  <si>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</si>
  <si>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</si>
  <si>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</si>
  <si>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</si>
  <si>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</si>
  <si>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</si>
  <si>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</si>
  <si>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</si>
  <si>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</si>
  <si>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</si>
  <si>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</si>
  <si>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</si>
  <si>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</si>
  <si>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</si>
  <si>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</si>
  <si>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</si>
  <si>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</si>
  <si>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</si>
  <si>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</si>
  <si>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</si>
  <si>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</si>
  <si>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</si>
  <si>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</si>
  <si>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</si>
  <si>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</si>
  <si>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</si>
  <si>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</si>
  <si>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</si>
  <si>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</si>
  <si>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</si>
  <si>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</si>
  <si>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</si>
  <si>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</si>
  <si>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</si>
  <si>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</si>
  <si>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</si>
  <si>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</si>
  <si>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</si>
  <si>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</si>
  <si>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</si>
  <si>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</si>
  <si>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</si>
  <si>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</si>
  <si>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</si>
  <si>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</si>
  <si>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</si>
  <si>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</si>
  <si>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</si>
  <si>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</si>
  <si>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</si>
  <si>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</si>
  <si>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</si>
  <si>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</si>
  <si>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</si>
  <si>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</si>
  <si>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</si>
  <si>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</si>
  <si>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</si>
  <si>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</si>
  <si>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</si>
  <si>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</si>
  <si>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</si>
  <si>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</si>
  <si>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</si>
  <si>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</si>
  <si>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</si>
  <si>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</si>
  <si>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</si>
  <si>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</si>
  <si>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</si>
  <si>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</si>
  <si>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</si>
  <si>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</si>
  <si>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</si>
  <si>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</si>
  <si>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</si>
  <si>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</si>
  <si>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</si>
  <si>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</si>
  <si>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</si>
  <si>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</si>
  <si>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</si>
  <si>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</si>
  <si>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</si>
  <si>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</si>
  <si>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</si>
  <si>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</si>
  <si>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</si>
  <si>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</si>
  <si>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</si>
  <si>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</si>
  <si>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</si>
  <si>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</si>
  <si>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</si>
  <si>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</si>
  <si>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</si>
  <si>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</si>
  <si>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</si>
  <si>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</si>
  <si>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</si>
  <si>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</si>
  <si>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</si>
  <si>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</si>
  <si>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</si>
  <si>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</si>
  <si>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</si>
  <si>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</si>
  <si>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</si>
  <si>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</si>
  <si>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</si>
  <si>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</si>
  <si>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</si>
  <si>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</si>
  <si>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</si>
  <si>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</si>
  <si>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</si>
  <si>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</si>
  <si>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</si>
  <si>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</si>
  <si>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</si>
  <si>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</si>
  <si>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</si>
  <si>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</si>
  <si>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</si>
  <si>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</si>
  <si>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</si>
  <si>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</si>
  <si>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</si>
  <si>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</si>
  <si>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</si>
  <si>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</si>
  <si>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</si>
  <si>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</si>
  <si>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</si>
  <si>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</si>
  <si>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</si>
  <si>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</si>
  <si>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</si>
  <si>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</si>
  <si>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</si>
  <si>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</si>
  <si>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</si>
  <si>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</si>
  <si>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</si>
  <si>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</si>
  <si>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</si>
  <si>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</si>
  <si>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</si>
  <si>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</si>
  <si>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</si>
  <si>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</si>
  <si>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</si>
  <si>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</si>
  <si>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</si>
  <si>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</si>
  <si>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</si>
  <si>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</si>
  <si>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</si>
  <si>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</si>
  <si>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</si>
  <si>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</si>
  <si>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</si>
  <si>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</si>
  <si>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</si>
  <si>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</si>
  <si>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</si>
  <si>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</si>
  <si>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</si>
  <si>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</si>
  <si>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</si>
  <si>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</si>
  <si>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</si>
  <si>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</si>
  <si>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</si>
  <si>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</si>
  <si>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</si>
  <si>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</si>
  <si>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</si>
  <si>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</si>
  <si>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</si>
  <si>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</si>
  <si>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</si>
  <si>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</si>
  <si>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</si>
  <si>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</si>
  <si>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</si>
  <si>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</si>
  <si>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</si>
  <si>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</si>
  <si>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</si>
  <si>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</si>
  <si>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</si>
  <si>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</si>
  <si>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</si>
  <si>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</si>
  <si>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</si>
  <si>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</si>
  <si>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</si>
  <si>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</si>
  <si>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</si>
  <si>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</si>
  <si>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</si>
  <si>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</si>
  <si>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</si>
  <si>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</si>
  <si>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</si>
  <si>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</si>
  <si>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</si>
  <si>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</si>
  <si>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</si>
  <si>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</si>
  <si>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</si>
  <si>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</si>
  <si>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</si>
  <si>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</si>
  <si>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</si>
  <si>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</si>
  <si>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</si>
  <si>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</si>
  <si>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</si>
  <si>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</si>
  <si>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</si>
  <si>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</si>
  <si>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</si>
  <si>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</si>
  <si>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</si>
  <si>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</si>
  <si>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</si>
  <si>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</si>
  <si>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</si>
  <si>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</si>
  <si>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</si>
  <si>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</si>
  <si>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</si>
  <si>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</si>
  <si>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</si>
  <si>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</si>
  <si>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</si>
  <si>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</si>
  <si>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</si>
  <si>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</si>
  <si>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</si>
  <si>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</si>
  <si>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</si>
  <si>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</si>
  <si>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</si>
  <si>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</si>
  <si>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</si>
  <si>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</si>
  <si>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</si>
  <si>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</si>
  <si>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</si>
  <si>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</si>
  <si>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</si>
  <si>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</si>
  <si>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</si>
  <si>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</si>
  <si>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</si>
  <si>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</si>
  <si>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</si>
  <si>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</si>
  <si>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</si>
  <si>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</si>
  <si>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</si>
  <si>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</si>
  <si>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</si>
  <si>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</si>
  <si>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</si>
  <si>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</si>
  <si>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</si>
  <si>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</si>
  <si>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</si>
  <si>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</si>
  <si>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</si>
  <si>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</si>
  <si>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</si>
  <si>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</si>
  <si>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</si>
  <si>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</si>
  <si>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</si>
  <si>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</si>
  <si>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</si>
  <si>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</si>
  <si>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</si>
  <si>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</si>
  <si>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</si>
  <si>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</si>
  <si>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</si>
  <si>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</si>
  <si>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</si>
  <si>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</si>
  <si>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</si>
  <si>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</si>
  <si>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</si>
  <si>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</si>
  <si>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</si>
  <si>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</si>
  <si>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</si>
  <si>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</si>
  <si>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</si>
  <si>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</si>
  <si>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</si>
  <si>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</si>
  <si>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</si>
  <si>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</si>
  <si>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</si>
  <si>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</si>
  <si>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</si>
  <si>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</si>
  <si>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</si>
  <si>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</si>
  <si>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</si>
  <si>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</si>
  <si>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</si>
  <si>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</si>
  <si>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</si>
  <si>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</si>
  <si>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</si>
  <si>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</si>
  <si>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</si>
  <si>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</si>
  <si>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</si>
  <si>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</si>
  <si>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</si>
  <si>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</si>
  <si>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</si>
  <si>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</si>
  <si>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</si>
  <si>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</si>
  <si>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</si>
  <si>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</si>
  <si>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</si>
  <si>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</si>
  <si>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</si>
  <si>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</si>
  <si>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</si>
  <si>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</si>
  <si>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</si>
  <si>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</si>
  <si>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</si>
  <si>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</si>
  <si>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</si>
  <si>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</si>
  <si>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</si>
  <si>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</si>
  <si>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</si>
  <si>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</si>
  <si>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</si>
  <si>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</si>
  <si>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</si>
  <si>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</si>
  <si>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</si>
  <si>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</si>
  <si>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</si>
  <si>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</si>
  <si>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</si>
  <si>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</si>
  <si>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</si>
  <si>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</si>
  <si>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</si>
  <si>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</si>
  <si>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</si>
  <si>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</si>
  <si>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</si>
  <si>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</si>
  <si>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</si>
  <si>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</si>
  <si>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</si>
  <si>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</si>
  <si>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</si>
  <si>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</si>
  <si>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</si>
  <si>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</si>
  <si>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</si>
  <si>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</si>
  <si>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</si>
  <si>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</si>
  <si>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</si>
  <si>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</si>
  <si>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</si>
  <si>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</si>
  <si>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</si>
  <si>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</si>
  <si>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</si>
  <si>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</si>
  <si>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</si>
  <si>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</si>
  <si>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</si>
  <si>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</si>
  <si>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</si>
  <si>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</si>
  <si>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</si>
  <si>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</si>
  <si>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</si>
  <si>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</si>
  <si>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</si>
  <si>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</si>
  <si>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</si>
  <si>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</si>
  <si>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</si>
  <si>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</si>
  <si>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</si>
  <si>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</si>
  <si>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</si>
  <si>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</si>
  <si>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</si>
  <si>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</si>
  <si>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</si>
  <si>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</si>
  <si>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</si>
  <si>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</si>
  <si>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</si>
  <si>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</si>
  <si>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</si>
  <si>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</si>
  <si>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</si>
  <si>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</si>
  <si>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</si>
  <si>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</si>
  <si>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</si>
  <si>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</si>
  <si>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</si>
  <si>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</si>
  <si>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</si>
  <si>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</si>
  <si>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</si>
  <si>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</si>
  <si>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</si>
  <si>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</si>
  <si>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</si>
  <si>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</si>
  <si>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</si>
  <si>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</si>
  <si>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</si>
  <si>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</si>
  <si>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</si>
  <si>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</si>
  <si>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</si>
  <si>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</si>
  <si>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</si>
  <si>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</si>
  <si>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</si>
  <si>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</si>
  <si>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</si>
  <si>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</si>
  <si>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</si>
  <si>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</si>
  <si>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</si>
  <si>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</si>
  <si>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</si>
  <si>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</si>
  <si>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</si>
  <si>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</si>
  <si>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</si>
  <si>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</si>
  <si>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</si>
  <si>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</si>
  <si>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</si>
  <si>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</si>
  <si>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</si>
  <si>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</si>
  <si>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</si>
  <si>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</si>
  <si>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</si>
  <si>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</si>
  <si>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</si>
  <si>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</si>
  <si>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</si>
  <si>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</si>
  <si>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</si>
  <si>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</si>
  <si>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</si>
  <si>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</si>
  <si>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</si>
  <si>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</si>
  <si>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</si>
  <si>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</si>
  <si>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</si>
  <si>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</si>
  <si>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</si>
  <si>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</si>
  <si>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</si>
  <si>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</si>
  <si>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</si>
  <si>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</si>
  <si>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</si>
  <si>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</si>
  <si>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</si>
  <si>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</si>
  <si>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</si>
  <si>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</si>
  <si>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</si>
  <si>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</si>
  <si>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</si>
  <si>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</si>
  <si>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</si>
  <si>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</si>
  <si>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</si>
  <si>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</si>
  <si>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</si>
  <si>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</si>
  <si>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</si>
  <si>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</si>
  <si>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</si>
  <si>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</si>
  <si>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</si>
  <si>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</si>
  <si>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</si>
  <si>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</si>
  <si>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</si>
  <si>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</si>
  <si>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</si>
  <si>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</si>
  <si>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</si>
  <si>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</si>
  <si>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</si>
  <si>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</si>
  <si>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</si>
  <si>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</si>
  <si>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</si>
  <si>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</si>
  <si>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</si>
  <si>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</si>
  <si>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</si>
  <si>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</si>
  <si>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</si>
  <si>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</si>
  <si>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</si>
  <si>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</si>
  <si>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</si>
  <si>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</si>
  <si>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</si>
  <si>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</si>
  <si>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</si>
  <si>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</si>
  <si>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</si>
  <si>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</si>
  <si>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</si>
  <si>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</si>
  <si>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</si>
  <si>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</si>
  <si>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</si>
  <si>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</si>
  <si>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</si>
  <si>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</si>
  <si>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</si>
  <si>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</si>
  <si>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</si>
  <si>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</si>
  <si>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</si>
  <si>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</si>
  <si>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</si>
  <si>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</si>
  <si>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</si>
  <si>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</si>
  <si>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</si>
  <si>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</si>
  <si>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</si>
  <si>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</si>
  <si>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</si>
  <si>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</si>
  <si>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</si>
  <si>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</si>
  <si>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</si>
  <si>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</si>
  <si>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</si>
  <si>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</si>
  <si>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</si>
  <si>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</si>
  <si>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</si>
  <si>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</si>
  <si>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</si>
  <si>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</si>
  <si>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</si>
  <si>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</si>
  <si>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</si>
  <si>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</si>
  <si>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</si>
  <si>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</si>
  <si>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</si>
  <si>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</si>
  <si>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</si>
  <si>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</si>
  <si>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</si>
  <si>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</si>
  <si>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</si>
  <si>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</si>
  <si>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</si>
  <si>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</si>
  <si>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</si>
  <si>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</si>
  <si>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</si>
  <si>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</si>
  <si>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</si>
  <si>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</si>
  <si>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</si>
  <si>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</si>
  <si>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</si>
  <si>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</si>
  <si>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</si>
  <si>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</si>
  <si>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</si>
  <si>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</si>
  <si>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</si>
  <si>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</si>
  <si>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</si>
  <si>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</si>
  <si>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</si>
  <si>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</si>
  <si>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</si>
  <si>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</si>
  <si>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</si>
  <si>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</si>
  <si>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</si>
  <si>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</si>
  <si>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</si>
  <si>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</si>
  <si>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</si>
  <si>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</si>
  <si>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</si>
  <si>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</si>
  <si>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</si>
  <si>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</si>
  <si>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</si>
  <si>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</si>
  <si>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</si>
  <si>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</si>
  <si>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</si>
  <si>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</si>
  <si>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</si>
  <si>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</si>
  <si>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</si>
  <si>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</si>
  <si>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</si>
  <si>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</si>
  <si>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</si>
  <si>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</si>
  <si>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</si>
  <si>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</si>
  <si>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</si>
  <si>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</si>
  <si>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</si>
  <si>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</si>
  <si>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</si>
  <si>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</si>
  <si>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</si>
  <si>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</si>
  <si>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</si>
  <si>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</si>
  <si>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</si>
  <si>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</si>
  <si>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</si>
  <si>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</si>
  <si>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</si>
  <si>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</si>
  <si>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</si>
  <si>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</si>
  <si>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</si>
  <si>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</si>
  <si>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</si>
  <si>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</si>
  <si>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</si>
  <si>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</si>
  <si>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</si>
  <si>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</si>
  <si>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</si>
  <si>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</si>
  <si>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</si>
  <si>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</si>
  <si>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</si>
  <si>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</si>
  <si>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</si>
  <si>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</si>
  <si>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</si>
  <si>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</si>
  <si>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</si>
  <si>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</si>
  <si>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</si>
  <si>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</si>
  <si>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</si>
  <si>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</si>
  <si>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</si>
  <si>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</si>
  <si>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</si>
  <si>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</si>
  <si>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</si>
  <si>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</si>
  <si>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</si>
  <si>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</si>
  <si>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</si>
  <si>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</si>
  <si>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</si>
  <si>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</si>
  <si>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</si>
  <si>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</si>
  <si>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</si>
  <si>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</si>
  <si>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</si>
  <si>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</si>
  <si>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</si>
  <si>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</si>
  <si>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</si>
  <si>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</si>
  <si>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</si>
  <si>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</si>
  <si>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</si>
  <si>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</si>
  <si>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</si>
  <si>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</si>
  <si>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</si>
  <si>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</si>
  <si>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</si>
  <si>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</si>
  <si>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</si>
  <si>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</si>
  <si>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</si>
  <si>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</si>
  <si>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</si>
  <si>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</si>
  <si>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</si>
  <si>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</si>
  <si>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</si>
  <si>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</si>
  <si>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</si>
  <si>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</si>
  <si>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</si>
  <si>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</si>
  <si>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</si>
  <si>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</si>
  <si>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</si>
  <si>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</si>
  <si>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</si>
  <si>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</si>
  <si>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</si>
  <si>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</si>
  <si>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</si>
  <si>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</si>
  <si>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</si>
  <si>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</si>
  <si>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</si>
  <si>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</si>
  <si>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</si>
  <si>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</si>
  <si>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</si>
  <si>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</si>
  <si>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</si>
  <si>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</si>
  <si>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</si>
  <si>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</si>
  <si>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</si>
  <si>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</si>
  <si>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</si>
  <si>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</si>
  <si>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</si>
  <si>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</si>
  <si>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</si>
  <si>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</si>
  <si>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</si>
  <si>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</si>
  <si>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</si>
  <si>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</si>
  <si>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</si>
  <si>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</si>
  <si>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</si>
  <si>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</si>
  <si>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</si>
  <si>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</si>
  <si>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</si>
  <si>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</si>
  <si>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</si>
  <si>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</si>
  <si>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</si>
  <si>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</si>
  <si>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</si>
  <si>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</si>
  <si>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</si>
  <si>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</si>
  <si>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</si>
  <si>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</si>
  <si>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</si>
  <si>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</si>
  <si>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</si>
  <si>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</si>
  <si>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</si>
  <si>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</si>
  <si>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</si>
  <si>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</si>
  <si>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</si>
  <si>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</si>
  <si>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</si>
  <si>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</si>
  <si>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</si>
  <si>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</si>
  <si>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</si>
  <si>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</si>
  <si>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</si>
  <si>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</si>
  <si>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</si>
  <si>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</si>
  <si>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</si>
  <si>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</si>
  <si>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</si>
  <si>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</si>
  <si>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</si>
  <si>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</si>
  <si>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</si>
  <si>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</si>
  <si>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</si>
  <si>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</si>
  <si>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</si>
  <si>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</si>
  <si>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</si>
  <si>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</si>
  <si>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</si>
  <si>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</si>
  <si>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</si>
  <si>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</si>
  <si>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</si>
  <si>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</si>
  <si>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</si>
  <si>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</si>
  <si>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</si>
  <si>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</si>
  <si>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</si>
  <si>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</si>
  <si>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</si>
  <si>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</si>
  <si>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</si>
  <si>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</si>
  <si>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</si>
  <si>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</si>
  <si>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</si>
  <si>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</si>
  <si>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</si>
  <si>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</si>
  <si>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</si>
  <si>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</si>
  <si>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</si>
  <si>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</si>
  <si>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</si>
  <si>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</si>
  <si>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</si>
  <si>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</si>
  <si>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</si>
  <si>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</si>
  <si>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</si>
  <si>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</si>
  <si>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</si>
  <si>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</si>
  <si>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</si>
  <si>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</si>
  <si>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</si>
  <si>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</si>
  <si>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</si>
  <si>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</si>
  <si>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</si>
  <si>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</si>
  <si>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</si>
  <si>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</si>
  <si>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</si>
  <si>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</si>
  <si>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</si>
  <si>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</si>
  <si>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</si>
  <si>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</si>
  <si>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</si>
  <si>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</si>
  <si>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</si>
  <si>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</si>
  <si>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</si>
  <si>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</si>
  <si>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</si>
  <si>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</si>
  <si>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</si>
  <si>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</si>
  <si>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</si>
  <si>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</si>
  <si>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</si>
  <si>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</si>
  <si>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</si>
  <si>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</si>
  <si>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</si>
  <si>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</si>
  <si>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</si>
  <si>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</si>
  <si>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</si>
  <si>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</si>
  <si>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</si>
  <si>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</si>
  <si>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</si>
  <si>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</si>
  <si>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</si>
  <si>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</si>
  <si>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</si>
  <si>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</si>
  <si>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</si>
  <si>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</si>
  <si>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</si>
  <si>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</si>
  <si>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</si>
  <si>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</si>
  <si>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</si>
  <si>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</si>
  <si>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</si>
  <si>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</si>
  <si>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</si>
  <si>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</si>
  <si>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</si>
  <si>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</si>
  <si>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</si>
  <si>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</si>
  <si>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</si>
  <si>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</si>
  <si>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</si>
  <si>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</si>
  <si>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</si>
  <si>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</si>
  <si>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</si>
  <si>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</si>
  <si>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</si>
  <si>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</si>
  <si>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</si>
  <si>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</si>
  <si>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</si>
  <si>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</si>
  <si>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</si>
  <si>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</si>
  <si>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</si>
  <si>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</si>
  <si>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</si>
  <si>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</si>
  <si>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</si>
  <si>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</si>
  <si>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</si>
  <si>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</si>
  <si>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</si>
  <si>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</si>
  <si>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</si>
  <si>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</si>
  <si>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</si>
  <si>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</si>
  <si>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</si>
  <si>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</si>
  <si>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</si>
  <si>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</si>
  <si>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</si>
  <si>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</si>
  <si>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</si>
  <si>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</si>
  <si>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</si>
  <si>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</si>
  <si>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</si>
  <si>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</si>
  <si>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</si>
  <si>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</si>
  <si>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</si>
  <si>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</si>
  <si>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</si>
  <si>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</si>
  <si>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</si>
  <si>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</si>
  <si>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</si>
  <si>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</si>
  <si>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</si>
  <si>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</si>
  <si>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</si>
  <si>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</si>
  <si>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</si>
  <si>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</si>
  <si>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</si>
  <si>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</si>
  <si>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</si>
  <si>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</si>
  <si>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</si>
  <si>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</si>
  <si>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</si>
  <si>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</si>
  <si>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</si>
  <si>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</si>
  <si>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</si>
  <si>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</si>
  <si>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</si>
  <si>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</si>
  <si>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</si>
  <si>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</si>
  <si>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</si>
  <si>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</si>
  <si>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</si>
  <si>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</si>
  <si>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</si>
  <si>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</si>
  <si>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</si>
  <si>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</si>
  <si>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</si>
  <si>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</si>
  <si>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</si>
  <si>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</si>
  <si>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</si>
  <si>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</si>
  <si>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</si>
  <si>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</si>
  <si>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</si>
  <si>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</si>
  <si>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</si>
  <si>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</si>
  <si>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</si>
  <si>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</si>
  <si>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</si>
  <si>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</si>
  <si>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</si>
  <si>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</si>
  <si>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</si>
  <si>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</si>
  <si>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</si>
  <si>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</si>
  <si>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</si>
  <si>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</si>
  <si>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</si>
  <si>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</si>
  <si>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</si>
  <si>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</si>
  <si>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</si>
  <si>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</si>
  <si>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</si>
  <si>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</si>
  <si>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</si>
  <si>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</si>
  <si>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</si>
  <si>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</si>
  <si>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</si>
  <si>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</si>
  <si>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</si>
  <si>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</si>
  <si>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</si>
  <si>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</si>
  <si>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</si>
  <si>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</si>
  <si>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</si>
  <si>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</si>
  <si>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</si>
  <si>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</si>
  <si>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</si>
  <si>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</si>
  <si>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</si>
  <si>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</si>
  <si>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</si>
  <si>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</si>
  <si>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</si>
  <si>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</si>
  <si>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</si>
  <si>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</si>
  <si>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</si>
  <si>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</si>
  <si>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</si>
  <si>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</si>
  <si>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</si>
  <si>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</si>
  <si>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</si>
  <si>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</si>
  <si>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</si>
  <si>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</si>
  <si>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</si>
  <si>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</si>
  <si>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</si>
  <si>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</si>
  <si>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</si>
  <si>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</si>
  <si>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</si>
  <si>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</si>
  <si>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</si>
  <si>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</si>
  <si>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</si>
  <si>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</si>
  <si>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</si>
  <si>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</si>
  <si>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</si>
  <si>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</si>
  <si>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</si>
  <si>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</si>
  <si>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</si>
  <si>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</si>
  <si>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</si>
  <si>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</si>
  <si>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</si>
  <si>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</si>
  <si>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</si>
  <si>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</si>
  <si>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</si>
  <si>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</si>
  <si>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</si>
  <si>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</si>
  <si>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</si>
  <si>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</si>
  <si>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</si>
  <si>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</si>
  <si>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</si>
  <si>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</si>
  <si>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</si>
  <si>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</si>
  <si>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TEHNIČKA I INDUSTRIJSKA ŠKOLA RUĐERA BOŠKOVIĆA U 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</si>
</sst>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835531.87999999989</v>
      </c>
      <c r="D2" s="6">
        <f>'PR-RAS'!E6</f>
        <v>1021386.63</v>
      </c>
      <c r="E2" s="6">
        <v>0</v>
      </c>
      <c r="F2" s="6">
        <v>0</v>
      </c>
      <c r="G2" s="7">
        <f t="shared" ref="G2:G264" si="0">(B2/1000)*(C2*1+D2*2)</f>
        <v>2878.3051399999999</v>
      </c>
      <c r="H2" s="7">
        <f t="shared" ref="H2:H264" si="1">ABS(C2-ROUND(C2,0))+ABS(D2-ROUND(D2,0))</f>
        <v>0.4900000001071021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716054.82</v>
      </c>
      <c r="D46" s="1">
        <f>'PR-RAS'!E50</f>
        <v>902019.90999999992</v>
      </c>
      <c r="E46" s="1">
        <v>0</v>
      </c>
      <c r="F46" s="1">
        <v>0</v>
      </c>
      <c r="G46" s="2">
        <f t="shared" si="0"/>
        <v>113404.25879999998</v>
      </c>
      <c r="H46" s="2">
        <f t="shared" si="1"/>
        <v>0.27000000013504177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716054.82</v>
      </c>
      <c r="D64" s="1">
        <f>'PR-RAS'!E68</f>
        <v>892822.71</v>
      </c>
      <c r="E64" s="1">
        <v>0</v>
      </c>
      <c r="F64" s="1">
        <v>0</v>
      </c>
      <c r="G64" s="2">
        <f t="shared" si="0"/>
        <v>157607.11511999997</v>
      </c>
      <c r="H64" s="2">
        <f t="shared" si="1"/>
        <v>0.47000000008847564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716054.82</v>
      </c>
      <c r="D65" s="1">
        <f>'PR-RAS'!E69</f>
        <v>892822.71</v>
      </c>
      <c r="E65" s="1">
        <v>0</v>
      </c>
      <c r="F65" s="1">
        <v>0</v>
      </c>
      <c r="G65" s="2">
        <f t="shared" si="0"/>
        <v>160108.81535999998</v>
      </c>
      <c r="H65" s="2">
        <f t="shared" si="1"/>
        <v>0.47000000008847564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9197.2000000000007</v>
      </c>
      <c r="E70" s="1">
        <v>0</v>
      </c>
      <c r="F70" s="1">
        <v>0</v>
      </c>
      <c r="G70" s="2">
        <f t="shared" si="0"/>
        <v>1269.2136000000003</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9197.2000000000007</v>
      </c>
      <c r="E71" s="1">
        <v>0</v>
      </c>
      <c r="F71" s="1">
        <v>0</v>
      </c>
      <c r="G71" s="2">
        <f t="shared" si="0"/>
        <v>1287.6080000000002</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0.04</v>
      </c>
      <c r="E78" s="1">
        <v>0</v>
      </c>
      <c r="F78" s="1">
        <v>0</v>
      </c>
      <c r="G78" s="2">
        <f t="shared" si="0"/>
        <v>6.9299999999999995E-3</v>
      </c>
      <c r="H78" s="2">
        <f t="shared" si="1"/>
        <v>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0.04</v>
      </c>
      <c r="E79" s="1">
        <v>0</v>
      </c>
      <c r="F79" s="1">
        <v>0</v>
      </c>
      <c r="G79" s="2">
        <f t="shared" si="0"/>
        <v>7.0199999999999993E-3</v>
      </c>
      <c r="H79" s="2">
        <f t="shared" si="1"/>
        <v>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0.04</v>
      </c>
      <c r="E81" s="1">
        <v>0</v>
      </c>
      <c r="F81" s="1">
        <v>0</v>
      </c>
      <c r="G81" s="2">
        <f t="shared" si="0"/>
        <v>7.1999999999999998E-3</v>
      </c>
      <c r="H81" s="2">
        <f t="shared" si="1"/>
        <v>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13369.11</v>
      </c>
      <c r="D102" s="1">
        <f>'PR-RAS'!E106</f>
        <v>20779.21</v>
      </c>
      <c r="E102" s="1">
        <v>0</v>
      </c>
      <c r="F102" s="1">
        <v>0</v>
      </c>
      <c r="G102" s="2">
        <f t="shared" si="0"/>
        <v>5547.6805300000005</v>
      </c>
      <c r="H102" s="2">
        <f t="shared" si="1"/>
        <v>0.31999999999970896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13369.11</v>
      </c>
      <c r="D108" s="1">
        <f>'PR-RAS'!E112</f>
        <v>20779.21</v>
      </c>
      <c r="E108" s="1">
        <v>0</v>
      </c>
      <c r="F108" s="1">
        <v>0</v>
      </c>
      <c r="G108" s="2">
        <f t="shared" si="0"/>
        <v>5877.2457100000001</v>
      </c>
      <c r="H108" s="2">
        <f t="shared" si="1"/>
        <v>0.31999999999970896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13369.11</v>
      </c>
      <c r="D113" s="1">
        <f>'PR-RAS'!E117</f>
        <v>20779.21</v>
      </c>
      <c r="E113" s="1">
        <v>0</v>
      </c>
      <c r="F113" s="1">
        <v>0</v>
      </c>
      <c r="G113" s="2">
        <f t="shared" si="0"/>
        <v>6151.8833599999998</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3146.72</v>
      </c>
      <c r="D120" s="1">
        <f>'PR-RAS'!E124</f>
        <v>2827.55</v>
      </c>
      <c r="E120" s="1">
        <v>0</v>
      </c>
      <c r="F120" s="1">
        <v>0</v>
      </c>
      <c r="G120" s="2">
        <f t="shared" si="0"/>
        <v>1047.4165799999998</v>
      </c>
      <c r="H120" s="2">
        <f t="shared" si="1"/>
        <v>0.73000000000001819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3146.72</v>
      </c>
      <c r="D121" s="1">
        <f>'PR-RAS'!E125</f>
        <v>2827.55</v>
      </c>
      <c r="E121" s="1">
        <v>0</v>
      </c>
      <c r="F121" s="1">
        <v>0</v>
      </c>
      <c r="G121" s="2">
        <f t="shared" si="0"/>
        <v>1056.2184</v>
      </c>
      <c r="H121" s="2">
        <f t="shared" si="1"/>
        <v>0.73000000000001819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3146.72</v>
      </c>
      <c r="D123" s="1">
        <f>'PR-RAS'!E127</f>
        <v>2827.55</v>
      </c>
      <c r="E123" s="1">
        <v>0</v>
      </c>
      <c r="F123" s="1">
        <v>0</v>
      </c>
      <c r="G123" s="2">
        <f t="shared" si="0"/>
        <v>1073.82204</v>
      </c>
      <c r="H123" s="2">
        <f t="shared" si="1"/>
        <v>0.73000000000001819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102961.22</v>
      </c>
      <c r="D129" s="1">
        <f>'PR-RAS'!E133</f>
        <v>95759.92</v>
      </c>
      <c r="E129" s="1">
        <v>0</v>
      </c>
      <c r="F129" s="1">
        <v>0</v>
      </c>
      <c r="G129" s="2">
        <f t="shared" si="0"/>
        <v>37693.575680000002</v>
      </c>
      <c r="H129" s="2">
        <f t="shared" si="1"/>
        <v>0.30000000000291038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102961.22</v>
      </c>
      <c r="D130" s="1">
        <f>'PR-RAS'!E134</f>
        <v>95759.92</v>
      </c>
      <c r="E130" s="1">
        <v>0</v>
      </c>
      <c r="F130" s="1">
        <v>0</v>
      </c>
      <c r="G130" s="2">
        <f t="shared" si="0"/>
        <v>37988.05674</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101567.23</v>
      </c>
      <c r="D131" s="1">
        <f>'PR-RAS'!E135</f>
        <v>95759.92</v>
      </c>
      <c r="E131" s="1">
        <v>0</v>
      </c>
      <c r="F131" s="1">
        <v>0</v>
      </c>
      <c r="G131" s="2">
        <f t="shared" si="0"/>
        <v>38101.319100000001</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1393.99</v>
      </c>
      <c r="D132" s="1">
        <f>'PR-RAS'!E136</f>
        <v>0</v>
      </c>
      <c r="E132" s="1">
        <v>0</v>
      </c>
      <c r="F132" s="1">
        <v>0</v>
      </c>
      <c r="G132" s="2">
        <f t="shared" si="0"/>
        <v>182.61269000000001</v>
      </c>
      <c r="H132" s="2">
        <f t="shared" si="1"/>
        <v>9.9999999999909051E-3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844691.22000000009</v>
      </c>
      <c r="D147" s="1">
        <f>'PR-RAS'!E151</f>
        <v>1000627.1299999999</v>
      </c>
      <c r="E147" s="1">
        <v>0</v>
      </c>
      <c r="F147" s="1">
        <v>0</v>
      </c>
      <c r="G147" s="2">
        <f t="shared" si="0"/>
        <v>415508.04007999995</v>
      </c>
      <c r="H147" s="2">
        <f t="shared" si="1"/>
        <v>0.34999999997671694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705577.16000000015</v>
      </c>
      <c r="D148" s="1">
        <f>'PR-RAS'!E152</f>
        <v>883510.49</v>
      </c>
      <c r="E148" s="1">
        <v>0</v>
      </c>
      <c r="F148" s="1">
        <v>0</v>
      </c>
      <c r="G148" s="2">
        <f t="shared" si="0"/>
        <v>363471.92657999997</v>
      </c>
      <c r="H148" s="2">
        <f t="shared" si="1"/>
        <v>0.65000000013969839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589548.06000000006</v>
      </c>
      <c r="D149" s="1">
        <f>'PR-RAS'!E153</f>
        <v>737574.35</v>
      </c>
      <c r="E149" s="1">
        <v>0</v>
      </c>
      <c r="F149" s="1">
        <v>0</v>
      </c>
      <c r="G149" s="2">
        <f t="shared" si="0"/>
        <v>305575.12047999998</v>
      </c>
      <c r="H149" s="2">
        <f t="shared" si="1"/>
        <v>0.41000000003259629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577599.18000000005</v>
      </c>
      <c r="D150" s="1">
        <f>'PR-RAS'!E154</f>
        <v>723563.16</v>
      </c>
      <c r="E150" s="1">
        <v>0</v>
      </c>
      <c r="F150" s="1">
        <v>0</v>
      </c>
      <c r="G150" s="2">
        <f t="shared" si="0"/>
        <v>301684.09950000001</v>
      </c>
      <c r="H150" s="2">
        <f t="shared" si="1"/>
        <v>0.34000000008381903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11948.88</v>
      </c>
      <c r="D152" s="1">
        <f>'PR-RAS'!E156</f>
        <v>14011.19</v>
      </c>
      <c r="E152" s="1">
        <v>0</v>
      </c>
      <c r="F152" s="1">
        <v>0</v>
      </c>
      <c r="G152" s="2">
        <f t="shared" si="0"/>
        <v>6035.6602600000006</v>
      </c>
      <c r="H152" s="2">
        <f t="shared" si="1"/>
        <v>0.31000000000130967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20198.16</v>
      </c>
      <c r="D154" s="1">
        <f>'PR-RAS'!E158</f>
        <v>28603.14</v>
      </c>
      <c r="E154" s="1">
        <v>0</v>
      </c>
      <c r="F154" s="1">
        <v>0</v>
      </c>
      <c r="G154" s="2">
        <f t="shared" si="0"/>
        <v>11842.87932</v>
      </c>
      <c r="H154" s="2">
        <f t="shared" si="1"/>
        <v>0.2999999999992724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95830.94</v>
      </c>
      <c r="D155" s="1">
        <f>'PR-RAS'!E159</f>
        <v>117333</v>
      </c>
      <c r="E155" s="1">
        <v>0</v>
      </c>
      <c r="F155" s="1">
        <v>0</v>
      </c>
      <c r="G155" s="2">
        <f t="shared" si="0"/>
        <v>50896.528760000001</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95738.82</v>
      </c>
      <c r="D157" s="1">
        <f>'PR-RAS'!E161</f>
        <v>117241.5</v>
      </c>
      <c r="E157" s="1">
        <v>0</v>
      </c>
      <c r="F157" s="1">
        <v>0</v>
      </c>
      <c r="G157" s="2">
        <f t="shared" si="0"/>
        <v>51514.603920000001</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92.12</v>
      </c>
      <c r="D158" s="1">
        <f>'PR-RAS'!E162</f>
        <v>91.5</v>
      </c>
      <c r="E158" s="1">
        <v>0</v>
      </c>
      <c r="F158" s="1">
        <v>0</v>
      </c>
      <c r="G158" s="2">
        <f t="shared" si="0"/>
        <v>43.193840000000002</v>
      </c>
      <c r="H158" s="2">
        <f t="shared" si="1"/>
        <v>0.62000000000000455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136055.85</v>
      </c>
      <c r="D159" s="1">
        <f>'PR-RAS'!E163</f>
        <v>113802.09999999999</v>
      </c>
      <c r="E159" s="1">
        <v>0</v>
      </c>
      <c r="F159" s="1">
        <v>0</v>
      </c>
      <c r="G159" s="2">
        <f t="shared" si="0"/>
        <v>57458.287899999996</v>
      </c>
      <c r="H159" s="2">
        <f t="shared" si="1"/>
        <v>0.24999999998544808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32918.78</v>
      </c>
      <c r="D160" s="1">
        <f>'PR-RAS'!E164</f>
        <v>31089.73</v>
      </c>
      <c r="E160" s="1">
        <v>0</v>
      </c>
      <c r="F160" s="1">
        <v>0</v>
      </c>
      <c r="G160" s="2">
        <f t="shared" si="0"/>
        <v>15120.620159999999</v>
      </c>
      <c r="H160" s="2">
        <f t="shared" si="1"/>
        <v>0.49000000000160071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2433.1799999999998</v>
      </c>
      <c r="D161" s="1">
        <f>'PR-RAS'!E165</f>
        <v>4316.07</v>
      </c>
      <c r="E161" s="1">
        <v>0</v>
      </c>
      <c r="F161" s="1">
        <v>0</v>
      </c>
      <c r="G161" s="2">
        <f t="shared" si="0"/>
        <v>1770.4512</v>
      </c>
      <c r="H161" s="2">
        <f t="shared" si="1"/>
        <v>0.24999999999954525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25286.7</v>
      </c>
      <c r="D162" s="1">
        <f>'PR-RAS'!E166</f>
        <v>26448.66</v>
      </c>
      <c r="E162" s="1">
        <v>0</v>
      </c>
      <c r="F162" s="1">
        <v>0</v>
      </c>
      <c r="G162" s="2">
        <f t="shared" si="0"/>
        <v>12587.62722</v>
      </c>
      <c r="H162" s="2">
        <f t="shared" si="1"/>
        <v>0.63999999999941792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5198.8999999999996</v>
      </c>
      <c r="D163" s="1">
        <f>'PR-RAS'!E167</f>
        <v>325</v>
      </c>
      <c r="E163" s="1">
        <v>0</v>
      </c>
      <c r="F163" s="1">
        <v>0</v>
      </c>
      <c r="G163" s="2">
        <f t="shared" si="0"/>
        <v>947.52179999999998</v>
      </c>
      <c r="H163" s="2">
        <f t="shared" si="1"/>
        <v>0.1000000000003638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28020.78</v>
      </c>
      <c r="D165" s="1">
        <f>'PR-RAS'!E169</f>
        <v>27409.97</v>
      </c>
      <c r="E165" s="1">
        <v>0</v>
      </c>
      <c r="F165" s="1">
        <v>0</v>
      </c>
      <c r="G165" s="2">
        <f t="shared" si="0"/>
        <v>13585.87808</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5755.8</v>
      </c>
      <c r="D166" s="1">
        <f>'PR-RAS'!E170</f>
        <v>4789.0600000000004</v>
      </c>
      <c r="E166" s="1">
        <v>0</v>
      </c>
      <c r="F166" s="1">
        <v>0</v>
      </c>
      <c r="G166" s="2">
        <f t="shared" si="0"/>
        <v>2530.0968000000003</v>
      </c>
      <c r="H166" s="2">
        <f t="shared" si="1"/>
        <v>0.26000000000021828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108.64</v>
      </c>
      <c r="D167" s="1">
        <f>'PR-RAS'!E171</f>
        <v>22.3</v>
      </c>
      <c r="E167" s="1">
        <v>0</v>
      </c>
      <c r="F167" s="1">
        <v>0</v>
      </c>
      <c r="G167" s="2">
        <f t="shared" si="0"/>
        <v>25.437840000000001</v>
      </c>
      <c r="H167" s="2">
        <f t="shared" si="1"/>
        <v>0.66000000000000014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17700.12</v>
      </c>
      <c r="D168" s="1">
        <f>'PR-RAS'!E172</f>
        <v>17585.62</v>
      </c>
      <c r="E168" s="1">
        <v>0</v>
      </c>
      <c r="F168" s="1">
        <v>0</v>
      </c>
      <c r="G168" s="2">
        <f t="shared" si="0"/>
        <v>8829.5171200000004</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2418.86</v>
      </c>
      <c r="D169" s="1">
        <f>'PR-RAS'!E173</f>
        <v>3619.63</v>
      </c>
      <c r="E169" s="1">
        <v>0</v>
      </c>
      <c r="F169" s="1">
        <v>0</v>
      </c>
      <c r="G169" s="2">
        <f t="shared" si="0"/>
        <v>1622.5641600000001</v>
      </c>
      <c r="H169" s="2">
        <f t="shared" si="1"/>
        <v>0.50999999999976353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662.11</v>
      </c>
      <c r="D170" s="1">
        <f>'PR-RAS'!E174</f>
        <v>1048.98</v>
      </c>
      <c r="E170" s="1">
        <v>0</v>
      </c>
      <c r="F170" s="1">
        <v>0</v>
      </c>
      <c r="G170" s="2">
        <f t="shared" si="0"/>
        <v>466.45183000000009</v>
      </c>
      <c r="H170" s="2">
        <f t="shared" si="1"/>
        <v>0.12999999999999545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1375.25</v>
      </c>
      <c r="D172" s="1">
        <f>'PR-RAS'!E176</f>
        <v>344.38</v>
      </c>
      <c r="E172" s="1">
        <v>0</v>
      </c>
      <c r="F172" s="1">
        <v>0</v>
      </c>
      <c r="G172" s="2">
        <f t="shared" si="0"/>
        <v>352.94571000000008</v>
      </c>
      <c r="H172" s="2">
        <f t="shared" si="1"/>
        <v>0.62999999999999545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13739.05</v>
      </c>
      <c r="D173" s="1">
        <f>'PR-RAS'!E177</f>
        <v>24481.32</v>
      </c>
      <c r="E173" s="1">
        <v>0</v>
      </c>
      <c r="F173" s="1">
        <v>0</v>
      </c>
      <c r="G173" s="2">
        <f t="shared" si="0"/>
        <v>10784.69068</v>
      </c>
      <c r="H173" s="2">
        <f t="shared" si="1"/>
        <v>0.36999999999898137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1070.9100000000001</v>
      </c>
      <c r="D174" s="1">
        <f>'PR-RAS'!E178</f>
        <v>920.17</v>
      </c>
      <c r="E174" s="1">
        <v>0</v>
      </c>
      <c r="F174" s="1">
        <v>0</v>
      </c>
      <c r="G174" s="2">
        <f t="shared" si="0"/>
        <v>503.64624999999995</v>
      </c>
      <c r="H174" s="2">
        <f t="shared" si="1"/>
        <v>0.25999999999987722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2282.46</v>
      </c>
      <c r="D175" s="1">
        <f>'PR-RAS'!E179</f>
        <v>9472.01</v>
      </c>
      <c r="E175" s="1">
        <v>0</v>
      </c>
      <c r="F175" s="1">
        <v>0</v>
      </c>
      <c r="G175" s="2">
        <f t="shared" si="0"/>
        <v>3693.4075199999997</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1024.25</v>
      </c>
      <c r="E176" s="1">
        <v>0</v>
      </c>
      <c r="F176" s="1">
        <v>0</v>
      </c>
      <c r="G176" s="2">
        <f t="shared" si="0"/>
        <v>358.48749999999995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2805.83</v>
      </c>
      <c r="D177" s="1">
        <f>'PR-RAS'!E181</f>
        <v>3384.58</v>
      </c>
      <c r="E177" s="1">
        <v>0</v>
      </c>
      <c r="F177" s="1">
        <v>0</v>
      </c>
      <c r="G177" s="2">
        <f t="shared" si="0"/>
        <v>1685.1982399999999</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995.4</v>
      </c>
      <c r="D178" s="1">
        <f>'PR-RAS'!E182</f>
        <v>1301.0899999999999</v>
      </c>
      <c r="E178" s="1">
        <v>0</v>
      </c>
      <c r="F178" s="1">
        <v>0</v>
      </c>
      <c r="G178" s="2">
        <f t="shared" si="0"/>
        <v>636.77166</v>
      </c>
      <c r="H178" s="2">
        <f t="shared" si="1"/>
        <v>0.48999999999989541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4746.72</v>
      </c>
      <c r="D180" s="1">
        <f>'PR-RAS'!E184</f>
        <v>6238.06</v>
      </c>
      <c r="E180" s="1">
        <v>0</v>
      </c>
      <c r="F180" s="1">
        <v>0</v>
      </c>
      <c r="G180" s="2">
        <f t="shared" si="0"/>
        <v>3082.8883599999999</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900.21</v>
      </c>
      <c r="D181" s="1">
        <f>'PR-RAS'!E185</f>
        <v>895</v>
      </c>
      <c r="E181" s="1">
        <v>0</v>
      </c>
      <c r="F181" s="1">
        <v>0</v>
      </c>
      <c r="G181" s="2">
        <f t="shared" si="0"/>
        <v>484.23779999999999</v>
      </c>
      <c r="H181" s="2">
        <f t="shared" si="1"/>
        <v>0.21000000000003638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937.52</v>
      </c>
      <c r="D182" s="1">
        <f>'PR-RAS'!E186</f>
        <v>1246.1600000000001</v>
      </c>
      <c r="E182" s="1">
        <v>0</v>
      </c>
      <c r="F182" s="1">
        <v>0</v>
      </c>
      <c r="G182" s="2">
        <f t="shared" si="0"/>
        <v>620.80104000000006</v>
      </c>
      <c r="H182" s="2">
        <f t="shared" si="1"/>
        <v>0.64000000000010004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43439</v>
      </c>
      <c r="D183" s="1">
        <f>'PR-RAS'!E187</f>
        <v>0</v>
      </c>
      <c r="E183" s="1">
        <v>0</v>
      </c>
      <c r="F183" s="1">
        <v>0</v>
      </c>
      <c r="G183" s="2">
        <f t="shared" si="0"/>
        <v>7905.8980000000001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17938.239999999998</v>
      </c>
      <c r="D184" s="1">
        <f>'PR-RAS'!E188</f>
        <v>30821.079999999998</v>
      </c>
      <c r="E184" s="1">
        <v>0</v>
      </c>
      <c r="F184" s="1">
        <v>0</v>
      </c>
      <c r="G184" s="2">
        <f t="shared" si="0"/>
        <v>14563.213199999998</v>
      </c>
      <c r="H184" s="2">
        <f t="shared" si="1"/>
        <v>0.31999999999607098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360</v>
      </c>
      <c r="D185" s="1">
        <f>'PR-RAS'!E189</f>
        <v>360</v>
      </c>
      <c r="E185" s="1">
        <v>0</v>
      </c>
      <c r="F185" s="1">
        <v>0</v>
      </c>
      <c r="G185" s="2">
        <f t="shared" si="0"/>
        <v>198.72</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594.28</v>
      </c>
      <c r="D187" s="1">
        <f>'PR-RAS'!E191</f>
        <v>3159.79</v>
      </c>
      <c r="E187" s="1">
        <v>0</v>
      </c>
      <c r="F187" s="1">
        <v>0</v>
      </c>
      <c r="G187" s="2">
        <f t="shared" si="0"/>
        <v>1285.9779599999999</v>
      </c>
      <c r="H187" s="2">
        <f t="shared" si="1"/>
        <v>0.49000000000000909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0</v>
      </c>
      <c r="E188" s="1">
        <v>0</v>
      </c>
      <c r="F188" s="1">
        <v>0</v>
      </c>
      <c r="G188" s="2">
        <f t="shared" si="0"/>
        <v>6.5449999999999999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1789.48</v>
      </c>
      <c r="D189" s="1">
        <f>'PR-RAS'!E193</f>
        <v>1512.12</v>
      </c>
      <c r="E189" s="1">
        <v>0</v>
      </c>
      <c r="F189" s="1">
        <v>0</v>
      </c>
      <c r="G189" s="2">
        <f t="shared" si="0"/>
        <v>904.97935999999993</v>
      </c>
      <c r="H189" s="2">
        <f t="shared" si="1"/>
        <v>0.59999999999990905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15159.48</v>
      </c>
      <c r="D191" s="1">
        <f>'PR-RAS'!E195</f>
        <v>25789.17</v>
      </c>
      <c r="E191" s="1">
        <v>0</v>
      </c>
      <c r="F191" s="1">
        <v>0</v>
      </c>
      <c r="G191" s="2">
        <f t="shared" si="0"/>
        <v>12680.185799999999</v>
      </c>
      <c r="H191" s="2">
        <f t="shared" si="1"/>
        <v>0.64999999999781721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2964.97</v>
      </c>
      <c r="D192" s="1">
        <f>'PR-RAS'!E196</f>
        <v>3208.7</v>
      </c>
      <c r="E192" s="1">
        <v>0</v>
      </c>
      <c r="F192" s="1">
        <v>0</v>
      </c>
      <c r="G192" s="2">
        <f t="shared" si="0"/>
        <v>1792.0326699999998</v>
      </c>
      <c r="H192" s="2">
        <f t="shared" si="1"/>
        <v>0.33000000000038199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2964.97</v>
      </c>
      <c r="D206" s="1">
        <f>'PR-RAS'!E210</f>
        <v>3208.7</v>
      </c>
      <c r="E206" s="1">
        <v>0</v>
      </c>
      <c r="F206" s="1">
        <v>0</v>
      </c>
      <c r="G206" s="2">
        <f t="shared" si="0"/>
        <v>1923.3858499999997</v>
      </c>
      <c r="H206" s="2">
        <f t="shared" si="1"/>
        <v>0.33000000000038199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359.77</v>
      </c>
      <c r="D207" s="1">
        <f>'PR-RAS'!E211</f>
        <v>428.25</v>
      </c>
      <c r="E207" s="1">
        <v>0</v>
      </c>
      <c r="F207" s="1">
        <v>0</v>
      </c>
      <c r="G207" s="2">
        <f t="shared" si="0"/>
        <v>250.55161999999999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2605.1999999999998</v>
      </c>
      <c r="D209" s="1">
        <f>'PR-RAS'!E213</f>
        <v>2780.45</v>
      </c>
      <c r="E209" s="1">
        <v>0</v>
      </c>
      <c r="F209" s="1">
        <v>0</v>
      </c>
      <c r="G209" s="2">
        <f t="shared" si="0"/>
        <v>1698.5487999999998</v>
      </c>
      <c r="H209" s="2">
        <f t="shared" si="1"/>
        <v>0.6499999999996362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93.24</v>
      </c>
      <c r="D259" s="1">
        <f>'PR-RAS'!E263</f>
        <v>105.84</v>
      </c>
      <c r="E259" s="1">
        <v>0</v>
      </c>
      <c r="F259" s="1">
        <v>0</v>
      </c>
      <c r="G259" s="2">
        <f t="shared" si="0"/>
        <v>78.669360000000012</v>
      </c>
      <c r="H259" s="2">
        <f t="shared" si="1"/>
        <v>0.39999999999999147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93.24</v>
      </c>
      <c r="D260" s="1">
        <f>'PR-RAS'!E264</f>
        <v>105.84</v>
      </c>
      <c r="E260" s="1">
        <v>0</v>
      </c>
      <c r="F260" s="1">
        <v>0</v>
      </c>
      <c r="G260" s="2">
        <f t="shared" si="0"/>
        <v>78.974280000000007</v>
      </c>
      <c r="H260" s="2">
        <f t="shared" si="1"/>
        <v>0.39999999999999147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93.24</v>
      </c>
      <c r="D262" s="1">
        <f>'PR-RAS'!E266</f>
        <v>105.84</v>
      </c>
      <c r="E262" s="1">
        <v>0</v>
      </c>
      <c r="F262" s="1">
        <v>0</v>
      </c>
      <c r="G262" s="2">
        <f t="shared" si="0"/>
        <v>79.584120000000013</v>
      </c>
      <c r="H262" s="2">
        <f t="shared" si="1"/>
        <v>0.39999999999999147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844691.22000000009</v>
      </c>
      <c r="D285" s="1">
        <f>'PR-RAS'!E289</f>
        <v>1000627.1299999999</v>
      </c>
      <c r="E285" s="1">
        <v>0</v>
      </c>
      <c r="F285" s="1">
        <v>0</v>
      </c>
      <c r="G285" s="2">
        <f t="shared" si="8"/>
        <v>808248.51631999994</v>
      </c>
      <c r="H285" s="2">
        <f t="shared" si="9"/>
        <v>0.34999999997671694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20759.500000000116</v>
      </c>
      <c r="E286" s="1">
        <v>0</v>
      </c>
      <c r="F286" s="1">
        <v>0</v>
      </c>
      <c r="G286" s="2">
        <f t="shared" si="8"/>
        <v>11832.915000000065</v>
      </c>
      <c r="H286" s="2">
        <f t="shared" si="9"/>
        <v>0.49999999988358468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9159.3400000002002</v>
      </c>
      <c r="D287" s="1">
        <f>'PR-RAS'!E291</f>
        <v>0</v>
      </c>
      <c r="E287" s="1">
        <v>0</v>
      </c>
      <c r="F287" s="1">
        <v>0</v>
      </c>
      <c r="G287" s="2">
        <f t="shared" si="8"/>
        <v>2619.5712400000571</v>
      </c>
      <c r="H287" s="2">
        <f t="shared" si="9"/>
        <v>0.34000000020023435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107540.34</v>
      </c>
      <c r="D288" s="1">
        <f>'PR-RAS'!E292</f>
        <v>88856.5</v>
      </c>
      <c r="E288" s="1">
        <v>0</v>
      </c>
      <c r="F288" s="1">
        <v>0</v>
      </c>
      <c r="G288" s="2">
        <f t="shared" si="8"/>
        <v>81867.708579999991</v>
      </c>
      <c r="H288" s="2">
        <f t="shared" si="9"/>
        <v>0.83999999999650754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90073.69</v>
      </c>
      <c r="D405" s="1">
        <f>'PR-RAS'!E410</f>
        <v>90074.4</v>
      </c>
      <c r="E405" s="1">
        <v>0</v>
      </c>
      <c r="F405" s="1">
        <v>0</v>
      </c>
      <c r="G405" s="2">
        <f t="shared" si="8"/>
        <v>109169.88596</v>
      </c>
      <c r="H405" s="2">
        <f t="shared" si="9"/>
        <v>0.70999999999185093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835531.87999999989</v>
      </c>
      <c r="D407" s="1">
        <f>'PR-RAS'!E412</f>
        <v>1021386.63</v>
      </c>
      <c r="E407" s="1">
        <v>0</v>
      </c>
      <c r="F407" s="1">
        <v>0</v>
      </c>
      <c r="G407" s="2">
        <f t="shared" si="8"/>
        <v>1168591.8868400001</v>
      </c>
      <c r="H407" s="2">
        <f t="shared" si="9"/>
        <v>0.4900000001071021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844691.22000000009</v>
      </c>
      <c r="D408" s="1">
        <f>'PR-RAS'!E413</f>
        <v>1000627.1299999999</v>
      </c>
      <c r="E408" s="1">
        <v>0</v>
      </c>
      <c r="F408" s="1">
        <v>0</v>
      </c>
      <c r="G408" s="2">
        <f t="shared" si="8"/>
        <v>1158299.81036</v>
      </c>
      <c r="H408" s="2">
        <f t="shared" si="9"/>
        <v>0.34999999997671694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20759.500000000116</v>
      </c>
      <c r="E409" s="1">
        <v>0</v>
      </c>
      <c r="F409" s="1">
        <v>0</v>
      </c>
      <c r="G409" s="2">
        <f t="shared" si="8"/>
        <v>16939.752000000095</v>
      </c>
      <c r="H409" s="2">
        <f t="shared" si="9"/>
        <v>0.49999999988358468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9159.3400000002002</v>
      </c>
      <c r="D410" s="1">
        <f>'PR-RAS'!E415</f>
        <v>0</v>
      </c>
      <c r="E410" s="1">
        <v>0</v>
      </c>
      <c r="F410" s="1">
        <v>0</v>
      </c>
      <c r="G410" s="2">
        <f t="shared" si="8"/>
        <v>3746.1700600000818</v>
      </c>
      <c r="H410" s="2">
        <f t="shared" si="9"/>
        <v>0.34000000020023435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17466.649999999994</v>
      </c>
      <c r="D411" s="1">
        <f>'PR-RAS'!E416</f>
        <v>0</v>
      </c>
      <c r="E411" s="1">
        <v>0</v>
      </c>
      <c r="F411" s="1">
        <v>0</v>
      </c>
      <c r="G411" s="2">
        <f t="shared" si="8"/>
        <v>7161.3264999999974</v>
      </c>
      <c r="H411" s="2">
        <f t="shared" si="9"/>
        <v>0.35000000000582077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1217.8999999999942</v>
      </c>
      <c r="E412" s="1">
        <v>0</v>
      </c>
      <c r="F412" s="1">
        <v>0</v>
      </c>
      <c r="G412" s="2">
        <f t="shared" si="8"/>
        <v>1001.1137999999952</v>
      </c>
      <c r="H412" s="2">
        <f t="shared" si="9"/>
        <v>0.10000000000582077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835531.87999999989</v>
      </c>
      <c r="D633" s="1">
        <f>'PR-RAS'!E639</f>
        <v>1021386.63</v>
      </c>
      <c r="E633" s="1">
        <v>0</v>
      </c>
      <c r="F633" s="1">
        <v>0</v>
      </c>
      <c r="G633" s="2">
        <f t="shared" si="10"/>
        <v>1819088.8484799997</v>
      </c>
      <c r="H633" s="2">
        <f t="shared" si="11"/>
        <v>0.4900000001071021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844691.22000000009</v>
      </c>
      <c r="D634" s="1">
        <f>'PR-RAS'!E640</f>
        <v>1000627.1299999999</v>
      </c>
      <c r="E634" s="1">
        <v>0</v>
      </c>
      <c r="F634" s="1">
        <v>0</v>
      </c>
      <c r="G634" s="2">
        <f t="shared" si="10"/>
        <v>1801483.48884</v>
      </c>
      <c r="H634" s="2">
        <f t="shared" si="11"/>
        <v>0.34999999997671694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20759.500000000116</v>
      </c>
      <c r="E635" s="1">
        <v>0</v>
      </c>
      <c r="F635" s="1">
        <v>0</v>
      </c>
      <c r="G635" s="2">
        <f t="shared" si="10"/>
        <v>26323.046000000148</v>
      </c>
      <c r="H635" s="2">
        <f t="shared" si="11"/>
        <v>0.49999999988358468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9159.3400000002002</v>
      </c>
      <c r="D636" s="1">
        <f>'PR-RAS'!E642</f>
        <v>0</v>
      </c>
      <c r="E636" s="1">
        <v>0</v>
      </c>
      <c r="F636" s="1">
        <v>0</v>
      </c>
      <c r="G636" s="2">
        <f t="shared" si="10"/>
        <v>5816.1809000001276</v>
      </c>
      <c r="H636" s="2">
        <f t="shared" si="11"/>
        <v>0.34000000020023435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17466.649999999994</v>
      </c>
      <c r="D637" s="1">
        <f>'PR-RAS'!E643</f>
        <v>0</v>
      </c>
      <c r="E637" s="1">
        <v>0</v>
      </c>
      <c r="F637" s="1">
        <v>0</v>
      </c>
      <c r="G637" s="2">
        <f t="shared" si="10"/>
        <v>11108.789399999996</v>
      </c>
      <c r="H637" s="2">
        <f t="shared" si="11"/>
        <v>0.35000000000582077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1217.8999999999942</v>
      </c>
      <c r="E638" s="1">
        <v>0</v>
      </c>
      <c r="F638" s="1">
        <v>0</v>
      </c>
      <c r="G638" s="2">
        <f t="shared" si="10"/>
        <v>1551.6045999999926</v>
      </c>
      <c r="H638" s="2">
        <f t="shared" si="11"/>
        <v>0.10000000000582077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8307.3099999997939</v>
      </c>
      <c r="D639" s="1">
        <f>'PR-RAS'!E645</f>
        <v>19541.600000000122</v>
      </c>
      <c r="E639" s="1">
        <v>0</v>
      </c>
      <c r="F639" s="1">
        <v>0</v>
      </c>
      <c r="G639" s="2">
        <f t="shared" si="10"/>
        <v>30235.145380000024</v>
      </c>
      <c r="H639" s="2">
        <f t="shared" si="11"/>
        <v>0.70999999967170879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123149.86</v>
      </c>
      <c r="D641" s="1">
        <f>'PR-RAS'!E647</f>
        <v>152357.29</v>
      </c>
      <c r="E641" s="1">
        <v>0</v>
      </c>
      <c r="F641" s="1">
        <v>0</v>
      </c>
      <c r="G641" s="2">
        <f t="shared" si="10"/>
        <v>273833.24160000001</v>
      </c>
      <c r="H641" s="2">
        <f t="shared" si="11"/>
        <v>0.430000000007567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43349.99</v>
      </c>
      <c r="D642" s="1">
        <f>'PR-RAS'!E649</f>
        <v>19785.25</v>
      </c>
      <c r="E642" s="1">
        <v>0</v>
      </c>
      <c r="F642" s="1">
        <v>0</v>
      </c>
      <c r="G642" s="2">
        <f t="shared" si="10"/>
        <v>53152.034089999994</v>
      </c>
      <c r="H642" s="2">
        <f t="shared" si="11"/>
        <v>0.26000000000203727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120923.55</v>
      </c>
      <c r="D643" s="1">
        <f>'PR-RAS'!E650</f>
        <v>139209</v>
      </c>
      <c r="E643" s="1">
        <v>0</v>
      </c>
      <c r="F643" s="1">
        <v>0</v>
      </c>
      <c r="G643" s="2">
        <f t="shared" si="10"/>
        <v>256377.2751</v>
      </c>
      <c r="H643" s="2">
        <f t="shared" si="11"/>
        <v>0.44999999999708962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147488.42000000001</v>
      </c>
      <c r="D644" s="1">
        <f>'PR-RAS'!E651</f>
        <v>134452.35999999999</v>
      </c>
      <c r="E644" s="1">
        <v>0</v>
      </c>
      <c r="F644" s="1">
        <v>0</v>
      </c>
      <c r="G644" s="2">
        <f t="shared" si="10"/>
        <v>267740.78902000003</v>
      </c>
      <c r="H644" s="2">
        <f t="shared" si="11"/>
        <v>0.77999999999883585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16785.119999999995</v>
      </c>
      <c r="D645" s="1">
        <f>'PR-RAS'!E652</f>
        <v>24541.890000000014</v>
      </c>
      <c r="E645" s="1">
        <v>0</v>
      </c>
      <c r="F645" s="1">
        <v>0</v>
      </c>
      <c r="G645" s="2">
        <f t="shared" si="10"/>
        <v>42419.571600000017</v>
      </c>
      <c r="H645" s="2">
        <f t="shared" si="11"/>
        <v>0.22999999998137355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66</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61</v>
      </c>
      <c r="E649" s="1">
        <v>0</v>
      </c>
      <c r="F649" s="1">
        <v>0</v>
      </c>
      <c r="G649" s="2">
        <f t="shared" si="10"/>
        <v>119.88000000000001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715322.1</v>
      </c>
      <c r="D668" s="1">
        <f>'PR-RAS'!E675</f>
        <v>892022.71</v>
      </c>
      <c r="E668" s="1">
        <v>0</v>
      </c>
      <c r="F668" s="1">
        <v>0</v>
      </c>
      <c r="G668" s="2">
        <f t="shared" si="10"/>
        <v>1667078.1358400001</v>
      </c>
      <c r="H668" s="2">
        <f t="shared" si="11"/>
        <v>0.39000000001396984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732.72</v>
      </c>
      <c r="D669" s="1">
        <f>'PR-RAS'!E676</f>
        <v>800</v>
      </c>
      <c r="E669" s="1">
        <v>0</v>
      </c>
      <c r="F669" s="1">
        <v>0</v>
      </c>
      <c r="G669" s="2">
        <f t="shared" si="10"/>
        <v>1558.2569600000002</v>
      </c>
      <c r="H669" s="2">
        <f t="shared" si="11"/>
        <v>0.27999999999997272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9197.2000000000007</v>
      </c>
      <c r="E687" s="1">
        <v>0</v>
      </c>
      <c r="F687" s="1">
        <v>0</v>
      </c>
      <c r="G687" s="2">
        <f t="shared" si="10"/>
        <v>12618.558400000002</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1355.03</v>
      </c>
      <c r="D710" s="1">
        <f>'PR-RAS'!E717</f>
        <v>967.96</v>
      </c>
      <c r="E710" s="1">
        <v>0</v>
      </c>
      <c r="F710" s="1">
        <v>0</v>
      </c>
      <c r="G710" s="2">
        <f t="shared" si="10"/>
        <v>2333.2835499999997</v>
      </c>
      <c r="H710" s="2">
        <f t="shared" si="11"/>
        <v>6.9999999999936335E-2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25286.7</v>
      </c>
      <c r="D711" s="1">
        <f>'PR-RAS'!E718</f>
        <v>26448.66</v>
      </c>
      <c r="E711" s="1">
        <v>0</v>
      </c>
      <c r="F711" s="1">
        <v>0</v>
      </c>
      <c r="G711" s="2">
        <f t="shared" si="10"/>
        <v>55510.654199999997</v>
      </c>
      <c r="H711" s="2">
        <f t="shared" si="11"/>
        <v>0.63999999999941792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155010.72</v>
      </c>
      <c r="D1480" s="6"/>
      <c r="E1480" s="6">
        <v>0</v>
      </c>
      <c r="F1480" s="6">
        <v>0</v>
      </c>
      <c r="G1480" s="7">
        <f t="shared" ref="G1480:G1580" si="34">B1480/1000*C1480</f>
        <v>155.01071999999999</v>
      </c>
      <c r="H1480" s="7">
        <f t="shared" ref="H1480:H1580" si="35">ABS(C1480-ROUND(C1480,0))</f>
        <v>0.27999999999883585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1027441.35</v>
      </c>
      <c r="D1481" s="1">
        <v>0</v>
      </c>
      <c r="E1481" s="1">
        <v>0</v>
      </c>
      <c r="F1481" s="1">
        <v>0</v>
      </c>
      <c r="G1481" s="2">
        <f t="shared" si="34"/>
        <v>2054.8827000000001</v>
      </c>
      <c r="H1481" s="2">
        <f t="shared" si="35"/>
        <v>0.34999999997671694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1026384.41</v>
      </c>
      <c r="D1483" s="1">
        <v>0</v>
      </c>
      <c r="E1483" s="1">
        <v>0</v>
      </c>
      <c r="F1483" s="1">
        <v>0</v>
      </c>
      <c r="G1483" s="2">
        <f t="shared" si="34"/>
        <v>4105.5376400000005</v>
      </c>
      <c r="H1483" s="2">
        <f t="shared" si="35"/>
        <v>0.41000000003259629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908854.17</v>
      </c>
      <c r="D1484" s="1">
        <v>0</v>
      </c>
      <c r="E1484" s="1">
        <v>0</v>
      </c>
      <c r="F1484" s="1">
        <v>0</v>
      </c>
      <c r="G1484" s="2">
        <f t="shared" si="34"/>
        <v>4544.2708499999999</v>
      </c>
      <c r="H1484" s="2">
        <f t="shared" si="35"/>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114321.54</v>
      </c>
      <c r="D1485" s="1">
        <v>0</v>
      </c>
      <c r="E1485" s="1">
        <v>0</v>
      </c>
      <c r="F1485" s="1">
        <v>0</v>
      </c>
      <c r="G1485" s="2">
        <f t="shared" si="34"/>
        <v>685.92923999999994</v>
      </c>
      <c r="H1485" s="2">
        <f t="shared" si="35"/>
        <v>0.46000000000640284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3208.7</v>
      </c>
      <c r="D1486" s="1">
        <v>0</v>
      </c>
      <c r="E1486" s="1">
        <v>0</v>
      </c>
      <c r="F1486" s="1">
        <v>0</v>
      </c>
      <c r="G1486" s="2">
        <f t="shared" si="34"/>
        <v>22.460899999999999</v>
      </c>
      <c r="H1486" s="2">
        <f t="shared" si="35"/>
        <v>0.3000000000001819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1056.94</v>
      </c>
      <c r="D1492" s="1">
        <v>0</v>
      </c>
      <c r="E1492" s="1">
        <v>0</v>
      </c>
      <c r="F1492" s="1">
        <v>0</v>
      </c>
      <c r="G1492" s="2">
        <f t="shared" si="34"/>
        <v>13.740220000000001</v>
      </c>
      <c r="H1492" s="2">
        <f t="shared" si="35"/>
        <v>5.999999999994543E-2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1023379.0599999999</v>
      </c>
      <c r="D1499" s="1">
        <v>0</v>
      </c>
      <c r="E1499" s="1">
        <v>0</v>
      </c>
      <c r="F1499" s="1">
        <v>0</v>
      </c>
      <c r="G1499" s="2">
        <f t="shared" si="34"/>
        <v>20467.581200000001</v>
      </c>
      <c r="H1499" s="2">
        <f t="shared" si="35"/>
        <v>5.9999999939464033E-2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1023379.0599999999</v>
      </c>
      <c r="D1501" s="1">
        <v>0</v>
      </c>
      <c r="E1501" s="1">
        <v>0</v>
      </c>
      <c r="F1501" s="1">
        <v>0</v>
      </c>
      <c r="G1501" s="2">
        <f t="shared" si="34"/>
        <v>22514.339319999999</v>
      </c>
      <c r="H1501" s="2">
        <f t="shared" si="35"/>
        <v>5.9999999939464033E-2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884852.86</v>
      </c>
      <c r="D1502" s="1">
        <v>0</v>
      </c>
      <c r="E1502" s="1">
        <v>0</v>
      </c>
      <c r="F1502" s="1">
        <v>0</v>
      </c>
      <c r="G1502" s="2">
        <f t="shared" si="34"/>
        <v>20351.61578</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129477.7</v>
      </c>
      <c r="D1503" s="1">
        <v>0</v>
      </c>
      <c r="E1503" s="1">
        <v>0</v>
      </c>
      <c r="F1503" s="1">
        <v>0</v>
      </c>
      <c r="G1503" s="2">
        <f t="shared" si="34"/>
        <v>3107.4648000000002</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3226.28</v>
      </c>
      <c r="D1504" s="1">
        <v>0</v>
      </c>
      <c r="E1504" s="1">
        <v>0</v>
      </c>
      <c r="F1504" s="1">
        <v>0</v>
      </c>
      <c r="G1504" s="2">
        <f t="shared" si="34"/>
        <v>80.657000000000011</v>
      </c>
      <c r="H1504" s="2">
        <f t="shared" si="35"/>
        <v>0.28000000000020009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5822.22</v>
      </c>
      <c r="D1509" s="1">
        <v>0</v>
      </c>
      <c r="E1509" s="1">
        <v>0</v>
      </c>
      <c r="F1509" s="1">
        <v>0</v>
      </c>
      <c r="G1509" s="2">
        <f t="shared" si="34"/>
        <v>174.66659999999999</v>
      </c>
      <c r="H1509" s="2">
        <f t="shared" si="35"/>
        <v>0.22000000000025466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159073.01000000013</v>
      </c>
      <c r="D1517" s="1">
        <v>0</v>
      </c>
      <c r="E1517" s="1">
        <v>0</v>
      </c>
      <c r="F1517" s="1">
        <v>0</v>
      </c>
      <c r="G1517" s="2">
        <f t="shared" si="34"/>
        <v>6044.7743800000044</v>
      </c>
      <c r="H1517" s="2">
        <f t="shared" si="35"/>
        <v>1.0000000125728548E-2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159073.01</v>
      </c>
      <c r="D1576" s="1">
        <v>0</v>
      </c>
      <c r="E1576" s="1">
        <v>0</v>
      </c>
      <c r="F1576" s="1">
        <v>0</v>
      </c>
      <c r="G1576" s="2">
        <f t="shared" si="34"/>
        <v>15430.081970000001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715.23</v>
      </c>
      <c r="D1577" s="1">
        <v>0</v>
      </c>
      <c r="E1577" s="1">
        <v>0</v>
      </c>
      <c r="F1577" s="1">
        <v>0</v>
      </c>
      <c r="G1577" s="2">
        <f t="shared" si="34"/>
        <v>70.09254</v>
      </c>
      <c r="H1577" s="2">
        <f t="shared" si="35"/>
        <v>0.23000000000001819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158357.78</v>
      </c>
      <c r="D1578" s="1">
        <v>0</v>
      </c>
      <c r="E1578" s="1">
        <v>0</v>
      </c>
      <c r="F1578" s="1">
        <v>0</v>
      </c>
      <c r="G1578" s="2">
        <f t="shared" si="34"/>
        <v>15677.42022</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18475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3420</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835531.87999999989</v>
      </c>
      <c r="I16" s="170">
        <f>'PR-RAS'!E6</f>
        <v>1021386.63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844691.22000000009</v>
      </c>
      <c r="I17" s="170">
        <f>'PR-RAS'!E151</f>
        <v>1000627.1299999999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8307.3099999997939</v>
      </c>
      <c r="I18" s="170">
        <f>'PR-RAS'!E645</f>
        <v>19541.600000000122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155010.72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159073.01000000013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159073.01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2" sqref="E6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835531.87999999989</v>
      </c>
      <c r="E6" s="51">
        <f>E7+E44+E50+E82+E106+E124+E133+E139</f>
        <v>1021386.63</v>
      </c>
      <c r="F6" s="52">
        <f t="shared" ref="F6:F131" si="0">IF(D6&lt;&gt;0,IF(E6/D6&gt;=100,"&gt;&gt;100",E6/D6*100),"-")</f>
        <v>122.24388493710141</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716054.82</v>
      </c>
      <c r="E50" s="51">
        <f>E51+E54+E59+E62+E65+E68+E71+E74+E77</f>
        <v>902019.90999999992</v>
      </c>
      <c r="F50" s="52">
        <f t="shared" si="0"/>
        <v>125.9707894990498</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716054.82</v>
      </c>
      <c r="E68" s="51">
        <f t="shared" si="15"/>
        <v>892822.71</v>
      </c>
      <c r="F68" s="52">
        <f t="shared" si="0"/>
        <v>124.68636270055413</v>
      </c>
    </row>
    <row r="69" spans="1:6" ht="12.75" customHeight="1" x14ac:dyDescent="0.2">
      <c r="A69" s="53" t="s">
        <v>183</v>
      </c>
      <c r="B69" s="85" t="s">
        <v>184</v>
      </c>
      <c r="C69" s="50" t="s">
        <v>183</v>
      </c>
      <c r="D69" s="242">
        <v>716054.82</v>
      </c>
      <c r="E69" s="242">
        <v>892822.71</v>
      </c>
      <c r="F69" s="52">
        <f t="shared" si="0"/>
        <v>124.68636270055413</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9197.2000000000007</v>
      </c>
      <c r="F74" s="52" t="str">
        <f t="shared" si="0"/>
        <v>-</v>
      </c>
    </row>
    <row r="75" spans="1:6" ht="12.75" customHeight="1" x14ac:dyDescent="0.2">
      <c r="A75" s="53" t="s">
        <v>195</v>
      </c>
      <c r="B75" s="85" t="s">
        <v>196</v>
      </c>
      <c r="C75" s="50" t="s">
        <v>195</v>
      </c>
      <c r="D75" s="242">
        <v>0</v>
      </c>
      <c r="E75" s="242">
        <v>9197.2000000000007</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0.01</v>
      </c>
      <c r="E82" s="51">
        <f t="shared" si="19"/>
        <v>0.04</v>
      </c>
      <c r="F82" s="52">
        <f t="shared" si="0"/>
        <v>400</v>
      </c>
    </row>
    <row r="83" spans="1:6" ht="12.75" customHeight="1" x14ac:dyDescent="0.2">
      <c r="A83" s="53">
        <v>641</v>
      </c>
      <c r="B83" s="85" t="s">
        <v>211</v>
      </c>
      <c r="C83" s="50" t="s">
        <v>212</v>
      </c>
      <c r="D83" s="51">
        <f t="shared" ref="D83:E83" si="20">SUM(D84:D90)</f>
        <v>0.01</v>
      </c>
      <c r="E83" s="51">
        <f t="shared" si="20"/>
        <v>0.04</v>
      </c>
      <c r="F83" s="52">
        <f t="shared" si="0"/>
        <v>400</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0.01</v>
      </c>
      <c r="E85" s="242">
        <v>0.04</v>
      </c>
      <c r="F85" s="52">
        <f t="shared" si="0"/>
        <v>400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13369.11</v>
      </c>
      <c r="E106" s="51">
        <f t="shared" si="23"/>
        <v>20779.21</v>
      </c>
      <c r="F106" s="52">
        <f t="shared" si="0"/>
        <v>155.42702543400421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13369.11</v>
      </c>
      <c r="E112" s="51">
        <f t="shared" si="25"/>
        <v>20779.21</v>
      </c>
      <c r="F112" s="52">
        <f t="shared" si="0"/>
        <v>155.42702543400421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13369.11</v>
      </c>
      <c r="E117" s="242">
        <v>20779.21</v>
      </c>
      <c r="F117" s="52">
        <f t="shared" si="0"/>
        <v>155.42702543400421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3146.72</v>
      </c>
      <c r="E124" s="51">
        <f t="shared" si="27"/>
        <v>2827.55</v>
      </c>
      <c r="F124" s="52">
        <f t="shared" si="0"/>
        <v>89.857057507499889</v>
      </c>
    </row>
    <row r="125" spans="1:6" ht="12.75" customHeight="1" x14ac:dyDescent="0.2">
      <c r="A125" s="53">
        <v>661</v>
      </c>
      <c r="B125" s="86" t="s">
        <v>295</v>
      </c>
      <c r="C125" s="50" t="s">
        <v>296</v>
      </c>
      <c r="D125" s="51">
        <f t="shared" ref="D125:E125" si="28">SUM(D126:D127)</f>
        <v>3146.72</v>
      </c>
      <c r="E125" s="51">
        <f t="shared" si="28"/>
        <v>2827.55</v>
      </c>
      <c r="F125" s="52">
        <f t="shared" si="0"/>
        <v>89.857057507499889</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3146.72</v>
      </c>
      <c r="E127" s="242">
        <v>2827.55</v>
      </c>
      <c r="F127" s="52">
        <f t="shared" si="0"/>
        <v>89.857057507499889</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102961.22</v>
      </c>
      <c r="E133" s="51">
        <f t="shared" si="30"/>
        <v>95759.92</v>
      </c>
      <c r="F133" s="52">
        <f t="shared" ref="F133:F223" si="31">IF(D133&lt;&gt;0,IF(E133/D133&gt;=100,"&gt;&gt;100",E133/D133*100),"-")</f>
        <v>93.005813256680526</v>
      </c>
    </row>
    <row r="134" spans="1:6" ht="24" x14ac:dyDescent="0.2">
      <c r="A134" s="53">
        <v>671</v>
      </c>
      <c r="B134" s="232" t="s">
        <v>313</v>
      </c>
      <c r="C134" s="50" t="s">
        <v>314</v>
      </c>
      <c r="D134" s="51">
        <f t="shared" ref="D134:E134" si="32">SUM(D135:D137)</f>
        <v>102961.22</v>
      </c>
      <c r="E134" s="51">
        <f t="shared" si="32"/>
        <v>95759.92</v>
      </c>
      <c r="F134" s="52">
        <f t="shared" si="31"/>
        <v>93.005813256680526</v>
      </c>
    </row>
    <row r="135" spans="1:6" ht="12.75" customHeight="1" x14ac:dyDescent="0.2">
      <c r="A135" s="53">
        <v>6711</v>
      </c>
      <c r="B135" s="85" t="s">
        <v>315</v>
      </c>
      <c r="C135" s="50" t="s">
        <v>316</v>
      </c>
      <c r="D135" s="242">
        <v>101567.23</v>
      </c>
      <c r="E135" s="242">
        <v>95759.92</v>
      </c>
      <c r="F135" s="52">
        <f t="shared" si="31"/>
        <v>94.282299517275405</v>
      </c>
    </row>
    <row r="136" spans="1:6" ht="24" x14ac:dyDescent="0.2">
      <c r="A136" s="53">
        <v>6712</v>
      </c>
      <c r="B136" s="232" t="s">
        <v>317</v>
      </c>
      <c r="C136" s="50" t="s">
        <v>318</v>
      </c>
      <c r="D136" s="242">
        <v>1393.99</v>
      </c>
      <c r="E136" s="242"/>
      <c r="F136" s="52">
        <f t="shared" si="31"/>
        <v>0</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844691.22000000009</v>
      </c>
      <c r="E151" s="51">
        <f t="shared" si="35"/>
        <v>1000627.1299999999</v>
      </c>
      <c r="F151" s="52">
        <f t="shared" si="31"/>
        <v>118.4606997572438</v>
      </c>
    </row>
    <row r="152" spans="1:6" ht="12.75" customHeight="1" x14ac:dyDescent="0.2">
      <c r="A152" s="53">
        <v>31</v>
      </c>
      <c r="B152" s="85" t="s">
        <v>348</v>
      </c>
      <c r="C152" s="50" t="s">
        <v>34</v>
      </c>
      <c r="D152" s="51">
        <f t="shared" ref="D152:E152" si="36">D153+D158+D159</f>
        <v>705577.16000000015</v>
      </c>
      <c r="E152" s="51">
        <f t="shared" si="36"/>
        <v>883510.49</v>
      </c>
      <c r="F152" s="52">
        <f t="shared" si="31"/>
        <v>125.2181249744535</v>
      </c>
    </row>
    <row r="153" spans="1:6" ht="12.75" customHeight="1" x14ac:dyDescent="0.2">
      <c r="A153" s="53">
        <v>311</v>
      </c>
      <c r="B153" s="85" t="s">
        <v>349</v>
      </c>
      <c r="C153" s="50" t="s">
        <v>350</v>
      </c>
      <c r="D153" s="51">
        <f t="shared" ref="D153:E153" si="37">SUM(D154:D157)</f>
        <v>589548.06000000006</v>
      </c>
      <c r="E153" s="51">
        <f t="shared" si="37"/>
        <v>737574.35</v>
      </c>
      <c r="F153" s="52">
        <f t="shared" si="31"/>
        <v>125.10843475593829</v>
      </c>
    </row>
    <row r="154" spans="1:6" ht="12.75" customHeight="1" x14ac:dyDescent="0.2">
      <c r="A154" s="53">
        <v>3111</v>
      </c>
      <c r="B154" s="85" t="s">
        <v>351</v>
      </c>
      <c r="C154" s="50" t="s">
        <v>352</v>
      </c>
      <c r="D154" s="242">
        <v>577599.18000000005</v>
      </c>
      <c r="E154" s="242">
        <v>723563.16</v>
      </c>
      <c r="F154" s="52">
        <f t="shared" si="31"/>
        <v>125.27080803681197</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11948.88</v>
      </c>
      <c r="E156" s="242">
        <v>14011.19</v>
      </c>
      <c r="F156" s="52">
        <f t="shared" si="31"/>
        <v>117.2594418891143</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20198.16</v>
      </c>
      <c r="E158" s="242">
        <v>28603.14</v>
      </c>
      <c r="F158" s="52">
        <f t="shared" si="31"/>
        <v>141.61260233605438</v>
      </c>
    </row>
    <row r="159" spans="1:6" ht="12.75" customHeight="1" x14ac:dyDescent="0.2">
      <c r="A159" s="53">
        <v>313</v>
      </c>
      <c r="B159" s="85" t="s">
        <v>361</v>
      </c>
      <c r="C159" s="50" t="s">
        <v>362</v>
      </c>
      <c r="D159" s="51">
        <f t="shared" ref="D159:E159" si="38">SUM(D160:D162)</f>
        <v>95830.94</v>
      </c>
      <c r="E159" s="51">
        <f t="shared" si="38"/>
        <v>117333</v>
      </c>
      <c r="F159" s="52">
        <f t="shared" si="31"/>
        <v>122.43749252590031</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95738.82</v>
      </c>
      <c r="E161" s="242">
        <v>117241.5</v>
      </c>
      <c r="F161" s="52">
        <f t="shared" si="31"/>
        <v>122.45972950157523</v>
      </c>
    </row>
    <row r="162" spans="1:6" ht="12.75" customHeight="1" x14ac:dyDescent="0.2">
      <c r="A162" s="53">
        <v>3133</v>
      </c>
      <c r="B162" s="85" t="s">
        <v>366</v>
      </c>
      <c r="C162" s="50" t="s">
        <v>367</v>
      </c>
      <c r="D162" s="242">
        <v>92.12</v>
      </c>
      <c r="E162" s="242">
        <v>91.5</v>
      </c>
      <c r="F162" s="52">
        <f t="shared" si="31"/>
        <v>99.326964828484577</v>
      </c>
    </row>
    <row r="163" spans="1:6" ht="12.75" customHeight="1" x14ac:dyDescent="0.2">
      <c r="A163" s="53">
        <v>32</v>
      </c>
      <c r="B163" s="85" t="s">
        <v>368</v>
      </c>
      <c r="C163" s="50" t="s">
        <v>369</v>
      </c>
      <c r="D163" s="51">
        <f t="shared" ref="D163:E163" si="39">D164+D169+D177+D187+D188</f>
        <v>136055.85</v>
      </c>
      <c r="E163" s="51">
        <f t="shared" si="39"/>
        <v>113802.09999999999</v>
      </c>
      <c r="F163" s="52">
        <f t="shared" si="31"/>
        <v>83.643665450621924</v>
      </c>
    </row>
    <row r="164" spans="1:6" ht="12.75" customHeight="1" x14ac:dyDescent="0.2">
      <c r="A164" s="53">
        <v>321</v>
      </c>
      <c r="B164" s="85" t="s">
        <v>370</v>
      </c>
      <c r="C164" s="50" t="s">
        <v>371</v>
      </c>
      <c r="D164" s="51">
        <f t="shared" ref="D164:E164" si="40">SUM(D165:D168)</f>
        <v>32918.78</v>
      </c>
      <c r="E164" s="51">
        <f t="shared" si="40"/>
        <v>31089.73</v>
      </c>
      <c r="F164" s="52">
        <f t="shared" si="31"/>
        <v>94.443749130435577</v>
      </c>
    </row>
    <row r="165" spans="1:6" ht="12.75" customHeight="1" x14ac:dyDescent="0.2">
      <c r="A165" s="53">
        <v>3211</v>
      </c>
      <c r="B165" s="85" t="s">
        <v>372</v>
      </c>
      <c r="C165" s="50" t="s">
        <v>373</v>
      </c>
      <c r="D165" s="242">
        <v>2433.1799999999998</v>
      </c>
      <c r="E165" s="242">
        <v>4316.07</v>
      </c>
      <c r="F165" s="52">
        <f t="shared" si="31"/>
        <v>177.38391734273665</v>
      </c>
    </row>
    <row r="166" spans="1:6" ht="12.75" customHeight="1" x14ac:dyDescent="0.2">
      <c r="A166" s="53">
        <v>3212</v>
      </c>
      <c r="B166" s="85" t="s">
        <v>374</v>
      </c>
      <c r="C166" s="50" t="s">
        <v>375</v>
      </c>
      <c r="D166" s="242">
        <v>25286.7</v>
      </c>
      <c r="E166" s="242">
        <v>26448.66</v>
      </c>
      <c r="F166" s="52">
        <f t="shared" si="31"/>
        <v>104.59514290120893</v>
      </c>
    </row>
    <row r="167" spans="1:6" ht="12.75" customHeight="1" x14ac:dyDescent="0.2">
      <c r="A167" s="53">
        <v>3213</v>
      </c>
      <c r="B167" s="85" t="s">
        <v>376</v>
      </c>
      <c r="C167" s="50" t="s">
        <v>377</v>
      </c>
      <c r="D167" s="242">
        <v>5198.8999999999996</v>
      </c>
      <c r="E167" s="242">
        <v>325</v>
      </c>
      <c r="F167" s="52">
        <f t="shared" si="31"/>
        <v>6.2513223951220454</v>
      </c>
    </row>
    <row r="168" spans="1:6" ht="12.75" customHeight="1" x14ac:dyDescent="0.2">
      <c r="A168" s="53">
        <v>3214</v>
      </c>
      <c r="B168" s="85" t="s">
        <v>378</v>
      </c>
      <c r="C168" s="50" t="s">
        <v>379</v>
      </c>
      <c r="D168" s="242">
        <v>0</v>
      </c>
      <c r="E168" s="242">
        <v>0</v>
      </c>
      <c r="F168" s="52" t="str">
        <f t="shared" si="31"/>
        <v>-</v>
      </c>
    </row>
    <row r="169" spans="1:6" ht="12.75" customHeight="1" x14ac:dyDescent="0.2">
      <c r="A169" s="53">
        <v>322</v>
      </c>
      <c r="B169" s="85" t="s">
        <v>380</v>
      </c>
      <c r="C169" s="50" t="s">
        <v>381</v>
      </c>
      <c r="D169" s="51">
        <f t="shared" ref="D169:E169" si="41">SUM(D170:D176)</f>
        <v>28020.78</v>
      </c>
      <c r="E169" s="51">
        <f t="shared" si="41"/>
        <v>27409.97</v>
      </c>
      <c r="F169" s="52">
        <f t="shared" si="31"/>
        <v>97.820153471816283</v>
      </c>
    </row>
    <row r="170" spans="1:6" ht="12.75" customHeight="1" x14ac:dyDescent="0.2">
      <c r="A170" s="53">
        <v>3221</v>
      </c>
      <c r="B170" s="85" t="s">
        <v>382</v>
      </c>
      <c r="C170" s="50" t="s">
        <v>383</v>
      </c>
      <c r="D170" s="242">
        <v>5755.8</v>
      </c>
      <c r="E170" s="242">
        <v>4789.0600000000004</v>
      </c>
      <c r="F170" s="52">
        <f t="shared" si="31"/>
        <v>83.204072413912925</v>
      </c>
    </row>
    <row r="171" spans="1:6" ht="12.75" customHeight="1" x14ac:dyDescent="0.2">
      <c r="A171" s="53">
        <v>3222</v>
      </c>
      <c r="B171" s="85" t="s">
        <v>384</v>
      </c>
      <c r="C171" s="50" t="s">
        <v>385</v>
      </c>
      <c r="D171" s="242">
        <v>108.64</v>
      </c>
      <c r="E171" s="242">
        <v>22.3</v>
      </c>
      <c r="F171" s="52">
        <f t="shared" si="31"/>
        <v>20.526509572901325</v>
      </c>
    </row>
    <row r="172" spans="1:6" ht="12.75" customHeight="1" x14ac:dyDescent="0.2">
      <c r="A172" s="53">
        <v>3223</v>
      </c>
      <c r="B172" s="85" t="s">
        <v>386</v>
      </c>
      <c r="C172" s="50" t="s">
        <v>387</v>
      </c>
      <c r="D172" s="242">
        <v>17700.12</v>
      </c>
      <c r="E172" s="242">
        <v>17585.62</v>
      </c>
      <c r="F172" s="52">
        <f t="shared" si="31"/>
        <v>99.353111730315959</v>
      </c>
    </row>
    <row r="173" spans="1:6" ht="12.75" customHeight="1" x14ac:dyDescent="0.2">
      <c r="A173" s="53">
        <v>3224</v>
      </c>
      <c r="B173" s="85" t="s">
        <v>388</v>
      </c>
      <c r="C173" s="50" t="s">
        <v>389</v>
      </c>
      <c r="D173" s="242">
        <v>2418.86</v>
      </c>
      <c r="E173" s="242">
        <v>3619.63</v>
      </c>
      <c r="F173" s="52">
        <f t="shared" si="31"/>
        <v>149.64198010633106</v>
      </c>
    </row>
    <row r="174" spans="1:6" ht="12.75" customHeight="1" x14ac:dyDescent="0.2">
      <c r="A174" s="53">
        <v>3225</v>
      </c>
      <c r="B174" s="85" t="s">
        <v>390</v>
      </c>
      <c r="C174" s="50" t="s">
        <v>391</v>
      </c>
      <c r="D174" s="242">
        <v>662.11</v>
      </c>
      <c r="E174" s="242">
        <v>1048.98</v>
      </c>
      <c r="F174" s="52">
        <f t="shared" si="31"/>
        <v>158.42986814879703</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1375.25</v>
      </c>
      <c r="E176" s="242">
        <v>344.38</v>
      </c>
      <c r="F176" s="52">
        <f t="shared" si="31"/>
        <v>25.041265224504635</v>
      </c>
    </row>
    <row r="177" spans="1:6" ht="12.75" customHeight="1" x14ac:dyDescent="0.2">
      <c r="A177" s="53">
        <v>323</v>
      </c>
      <c r="B177" s="85" t="s">
        <v>396</v>
      </c>
      <c r="C177" s="50" t="s">
        <v>397</v>
      </c>
      <c r="D177" s="51">
        <f t="shared" ref="D177:E177" si="42">SUM(D178:D186)</f>
        <v>13739.05</v>
      </c>
      <c r="E177" s="51">
        <f t="shared" si="42"/>
        <v>24481.32</v>
      </c>
      <c r="F177" s="52">
        <f t="shared" si="31"/>
        <v>178.18786597326599</v>
      </c>
    </row>
    <row r="178" spans="1:6" ht="12.75" customHeight="1" x14ac:dyDescent="0.2">
      <c r="A178" s="53">
        <v>3231</v>
      </c>
      <c r="B178" s="85" t="s">
        <v>398</v>
      </c>
      <c r="C178" s="50" t="s">
        <v>399</v>
      </c>
      <c r="D178" s="242">
        <v>1070.9100000000001</v>
      </c>
      <c r="E178" s="242">
        <v>920.17</v>
      </c>
      <c r="F178" s="52">
        <f t="shared" si="31"/>
        <v>85.924120607707451</v>
      </c>
    </row>
    <row r="179" spans="1:6" ht="12.75" customHeight="1" x14ac:dyDescent="0.2">
      <c r="A179" s="53">
        <v>3232</v>
      </c>
      <c r="B179" s="85" t="s">
        <v>400</v>
      </c>
      <c r="C179" s="50" t="s">
        <v>401</v>
      </c>
      <c r="D179" s="242">
        <v>2282.46</v>
      </c>
      <c r="E179" s="242">
        <v>9472.01</v>
      </c>
      <c r="F179" s="52">
        <f t="shared" si="31"/>
        <v>414.9912813368033</v>
      </c>
    </row>
    <row r="180" spans="1:6" ht="12.75" customHeight="1" x14ac:dyDescent="0.2">
      <c r="A180" s="53">
        <v>3233</v>
      </c>
      <c r="B180" s="85" t="s">
        <v>402</v>
      </c>
      <c r="C180" s="50" t="s">
        <v>403</v>
      </c>
      <c r="D180" s="242">
        <v>0</v>
      </c>
      <c r="E180" s="242">
        <v>1024.25</v>
      </c>
      <c r="F180" s="52" t="str">
        <f t="shared" si="31"/>
        <v>-</v>
      </c>
    </row>
    <row r="181" spans="1:6" ht="12.75" customHeight="1" x14ac:dyDescent="0.2">
      <c r="A181" s="53">
        <v>3234</v>
      </c>
      <c r="B181" s="85" t="s">
        <v>404</v>
      </c>
      <c r="C181" s="50" t="s">
        <v>405</v>
      </c>
      <c r="D181" s="242">
        <v>2805.83</v>
      </c>
      <c r="E181" s="242">
        <v>3384.58</v>
      </c>
      <c r="F181" s="52">
        <f t="shared" si="31"/>
        <v>120.62669513120893</v>
      </c>
    </row>
    <row r="182" spans="1:6" ht="12.75" customHeight="1" x14ac:dyDescent="0.2">
      <c r="A182" s="53">
        <v>3235</v>
      </c>
      <c r="B182" s="85" t="s">
        <v>406</v>
      </c>
      <c r="C182" s="50" t="s">
        <v>407</v>
      </c>
      <c r="D182" s="242">
        <v>995.4</v>
      </c>
      <c r="E182" s="242">
        <v>1301.0899999999999</v>
      </c>
      <c r="F182" s="52">
        <f t="shared" si="31"/>
        <v>130.71026722925455</v>
      </c>
    </row>
    <row r="183" spans="1:6" ht="12.75" customHeight="1" x14ac:dyDescent="0.2">
      <c r="A183" s="53">
        <v>3236</v>
      </c>
      <c r="B183" s="85" t="s">
        <v>408</v>
      </c>
      <c r="C183" s="50" t="s">
        <v>409</v>
      </c>
      <c r="D183" s="242">
        <v>0</v>
      </c>
      <c r="E183" s="242">
        <v>0</v>
      </c>
      <c r="F183" s="52" t="str">
        <f t="shared" si="31"/>
        <v>-</v>
      </c>
    </row>
    <row r="184" spans="1:6" ht="12.75" customHeight="1" x14ac:dyDescent="0.2">
      <c r="A184" s="53">
        <v>3237</v>
      </c>
      <c r="B184" s="85" t="s">
        <v>410</v>
      </c>
      <c r="C184" s="50" t="s">
        <v>411</v>
      </c>
      <c r="D184" s="242">
        <v>4746.72</v>
      </c>
      <c r="E184" s="242">
        <v>6238.06</v>
      </c>
      <c r="F184" s="52">
        <f t="shared" si="31"/>
        <v>131.41832676037347</v>
      </c>
    </row>
    <row r="185" spans="1:6" ht="12.75" customHeight="1" x14ac:dyDescent="0.2">
      <c r="A185" s="53">
        <v>3238</v>
      </c>
      <c r="B185" s="85" t="s">
        <v>412</v>
      </c>
      <c r="C185" s="50" t="s">
        <v>413</v>
      </c>
      <c r="D185" s="242">
        <v>900.21</v>
      </c>
      <c r="E185" s="242">
        <v>895</v>
      </c>
      <c r="F185" s="52">
        <f t="shared" si="31"/>
        <v>99.421246153675241</v>
      </c>
    </row>
    <row r="186" spans="1:6" ht="12.75" customHeight="1" x14ac:dyDescent="0.2">
      <c r="A186" s="53">
        <v>3239</v>
      </c>
      <c r="B186" s="85" t="s">
        <v>414</v>
      </c>
      <c r="C186" s="50" t="s">
        <v>415</v>
      </c>
      <c r="D186" s="242">
        <v>937.52</v>
      </c>
      <c r="E186" s="242">
        <v>1246.1600000000001</v>
      </c>
      <c r="F186" s="52">
        <f t="shared" si="31"/>
        <v>132.920897687516</v>
      </c>
    </row>
    <row r="187" spans="1:6" ht="12.75" customHeight="1" x14ac:dyDescent="0.2">
      <c r="A187" s="53">
        <v>324</v>
      </c>
      <c r="B187" s="85" t="s">
        <v>416</v>
      </c>
      <c r="C187" s="50" t="s">
        <v>417</v>
      </c>
      <c r="D187" s="242">
        <v>43439</v>
      </c>
      <c r="E187" s="242">
        <v>0</v>
      </c>
      <c r="F187" s="52">
        <f t="shared" si="31"/>
        <v>0</v>
      </c>
    </row>
    <row r="188" spans="1:6" ht="12.75" customHeight="1" x14ac:dyDescent="0.2">
      <c r="A188" s="53">
        <v>329</v>
      </c>
      <c r="B188" s="85" t="s">
        <v>418</v>
      </c>
      <c r="C188" s="50" t="s">
        <v>419</v>
      </c>
      <c r="D188" s="51">
        <f t="shared" ref="D188:E188" si="43">SUM(D189:D195)</f>
        <v>17938.239999999998</v>
      </c>
      <c r="E188" s="51">
        <f t="shared" si="43"/>
        <v>30821.079999999998</v>
      </c>
      <c r="F188" s="52">
        <f t="shared" si="31"/>
        <v>171.81774800649342</v>
      </c>
    </row>
    <row r="189" spans="1:6" ht="12.75" customHeight="1" x14ac:dyDescent="0.2">
      <c r="A189" s="53">
        <v>3291</v>
      </c>
      <c r="B189" s="232" t="s">
        <v>420</v>
      </c>
      <c r="C189" s="50" t="s">
        <v>421</v>
      </c>
      <c r="D189" s="242">
        <v>360</v>
      </c>
      <c r="E189" s="242">
        <v>360</v>
      </c>
      <c r="F189" s="52">
        <f t="shared" si="31"/>
        <v>100</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594.28</v>
      </c>
      <c r="E191" s="242">
        <v>3159.79</v>
      </c>
      <c r="F191" s="52">
        <f t="shared" si="31"/>
        <v>531.70054519755001</v>
      </c>
    </row>
    <row r="192" spans="1:6" ht="12.75" customHeight="1" x14ac:dyDescent="0.2">
      <c r="A192" s="53">
        <v>3294</v>
      </c>
      <c r="B192" s="85" t="s">
        <v>426</v>
      </c>
      <c r="C192" s="50" t="s">
        <v>427</v>
      </c>
      <c r="D192" s="242">
        <v>35</v>
      </c>
      <c r="E192" s="242"/>
      <c r="F192" s="52">
        <f t="shared" si="31"/>
        <v>0</v>
      </c>
    </row>
    <row r="193" spans="1:6" ht="12.75" customHeight="1" x14ac:dyDescent="0.2">
      <c r="A193" s="53">
        <v>3295</v>
      </c>
      <c r="B193" s="85" t="s">
        <v>428</v>
      </c>
      <c r="C193" s="50" t="s">
        <v>429</v>
      </c>
      <c r="D193" s="242">
        <v>1789.48</v>
      </c>
      <c r="E193" s="242">
        <v>1512.12</v>
      </c>
      <c r="F193" s="52">
        <f t="shared" si="31"/>
        <v>84.500525292263674</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15159.48</v>
      </c>
      <c r="E195" s="242">
        <v>25789.17</v>
      </c>
      <c r="F195" s="52">
        <f t="shared" si="31"/>
        <v>170.11909379477396</v>
      </c>
    </row>
    <row r="196" spans="1:6" ht="12.75" customHeight="1" x14ac:dyDescent="0.2">
      <c r="A196" s="53">
        <v>34</v>
      </c>
      <c r="B196" s="232" t="s">
        <v>434</v>
      </c>
      <c r="C196" s="50" t="s">
        <v>435</v>
      </c>
      <c r="D196" s="51">
        <f t="shared" ref="D196:E196" si="44">D197+D202+D210</f>
        <v>2964.97</v>
      </c>
      <c r="E196" s="51">
        <f t="shared" si="44"/>
        <v>3208.7</v>
      </c>
      <c r="F196" s="52">
        <f t="shared" si="31"/>
        <v>108.22031926124043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2964.97</v>
      </c>
      <c r="E210" s="51">
        <f t="shared" si="47"/>
        <v>3208.7</v>
      </c>
      <c r="F210" s="52">
        <f t="shared" si="31"/>
        <v>108.22031926124043</v>
      </c>
    </row>
    <row r="211" spans="1:6" ht="12.75" customHeight="1" x14ac:dyDescent="0.2">
      <c r="A211" s="53">
        <v>3431</v>
      </c>
      <c r="B211" s="232" t="s">
        <v>464</v>
      </c>
      <c r="C211" s="50" t="s">
        <v>465</v>
      </c>
      <c r="D211" s="242">
        <v>359.77</v>
      </c>
      <c r="E211" s="242">
        <v>428.25</v>
      </c>
      <c r="F211" s="52">
        <f t="shared" si="31"/>
        <v>119.03438307807768</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2605.1999999999998</v>
      </c>
      <c r="E213" s="242">
        <v>2780.45</v>
      </c>
      <c r="F213" s="52">
        <f t="shared" si="31"/>
        <v>106.72693075387687</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93.24</v>
      </c>
      <c r="E263" s="51">
        <f t="shared" si="68"/>
        <v>105.84</v>
      </c>
      <c r="F263" s="52">
        <f t="shared" ref="F263:F267" si="69">IF(D263&lt;&gt;0,IF(E263/D263&gt;=100,"&gt;&gt;100",E263/D263*100),"-")</f>
        <v>113.51351351351353</v>
      </c>
    </row>
    <row r="264" spans="1:6" ht="12.75" customHeight="1" x14ac:dyDescent="0.2">
      <c r="A264" s="53">
        <v>381</v>
      </c>
      <c r="B264" s="85" t="s">
        <v>566</v>
      </c>
      <c r="C264" s="50" t="s">
        <v>567</v>
      </c>
      <c r="D264" s="51">
        <f t="shared" ref="D264:E264" si="70">SUM(D265:D267)</f>
        <v>93.24</v>
      </c>
      <c r="E264" s="51">
        <f t="shared" si="70"/>
        <v>105.84</v>
      </c>
      <c r="F264" s="52">
        <f t="shared" si="69"/>
        <v>113.51351351351353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93.24</v>
      </c>
      <c r="E266" s="242">
        <v>105.84</v>
      </c>
      <c r="F266" s="52">
        <f t="shared" si="69"/>
        <v>113.51351351351353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844691.22000000009</v>
      </c>
      <c r="E289" s="51">
        <f t="shared" si="79"/>
        <v>1000627.1299999999</v>
      </c>
      <c r="F289" s="52">
        <f t="shared" si="76"/>
        <v>118.4606997572438</v>
      </c>
    </row>
    <row r="290" spans="1:6" ht="12.75" customHeight="1" x14ac:dyDescent="0.2">
      <c r="A290" s="53" t="s">
        <v>607</v>
      </c>
      <c r="B290" s="85" t="s">
        <v>618</v>
      </c>
      <c r="C290" s="50" t="s">
        <v>619</v>
      </c>
      <c r="D290" s="51">
        <f>IF(D6&gt;=D289,D6-D289,0)</f>
        <v>0</v>
      </c>
      <c r="E290" s="51">
        <f>IF(E6&gt;=E289,E6-E289,0)</f>
        <v>20759.500000000116</v>
      </c>
      <c r="F290" s="52" t="str">
        <f t="shared" si="76"/>
        <v>-</v>
      </c>
    </row>
    <row r="291" spans="1:6" ht="12.75" customHeight="1" x14ac:dyDescent="0.2">
      <c r="A291" s="53" t="s">
        <v>607</v>
      </c>
      <c r="B291" s="85" t="s">
        <v>620</v>
      </c>
      <c r="C291" s="50" t="s">
        <v>621</v>
      </c>
      <c r="D291" s="51">
        <f>IF(D289&gt;=D6,D289-D6,0)</f>
        <v>9159.3400000002002</v>
      </c>
      <c r="E291" s="51">
        <f>IF(E289&gt;=E6,E289-E6,0)</f>
        <v>0</v>
      </c>
      <c r="F291" s="52">
        <f t="shared" si="76"/>
        <v>0</v>
      </c>
    </row>
    <row r="292" spans="1:6" ht="12.75" customHeight="1" x14ac:dyDescent="0.2">
      <c r="A292" s="53">
        <v>92211</v>
      </c>
      <c r="B292" s="85" t="s">
        <v>622</v>
      </c>
      <c r="C292" s="50" t="s">
        <v>623</v>
      </c>
      <c r="D292" s="242">
        <v>107540.34</v>
      </c>
      <c r="E292" s="242">
        <v>88856.5</v>
      </c>
      <c r="F292" s="52">
        <f t="shared" si="76"/>
        <v>82.626203339137675</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0</v>
      </c>
      <c r="E294" s="242">
        <v>0</v>
      </c>
      <c r="F294" s="52" t="str">
        <f t="shared" si="76"/>
        <v>-</v>
      </c>
    </row>
    <row r="295" spans="1:6" ht="24" x14ac:dyDescent="0.2">
      <c r="A295" s="53">
        <v>9661</v>
      </c>
      <c r="B295" s="85" t="s">
        <v>628</v>
      </c>
      <c r="C295" s="50" t="s">
        <v>629</v>
      </c>
      <c r="D295" s="242">
        <v>0</v>
      </c>
      <c r="E295" s="242">
        <v>0</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0</v>
      </c>
      <c r="E350" s="51">
        <f t="shared" si="95"/>
        <v>0</v>
      </c>
      <c r="F350" s="52" t="str">
        <f t="shared" si="81"/>
        <v>-</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0</v>
      </c>
      <c r="E363" s="51">
        <f t="shared" si="99"/>
        <v>0</v>
      </c>
      <c r="F363" s="52" t="str">
        <f t="shared" si="81"/>
        <v>-</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0</v>
      </c>
      <c r="E369" s="51">
        <f t="shared" si="101"/>
        <v>0</v>
      </c>
      <c r="F369" s="52" t="str">
        <f t="shared" si="81"/>
        <v>-</v>
      </c>
    </row>
    <row r="370" spans="1:6" ht="12.75" customHeight="1" x14ac:dyDescent="0.2">
      <c r="A370" s="53">
        <v>4221</v>
      </c>
      <c r="B370" s="85" t="s">
        <v>673</v>
      </c>
      <c r="C370" s="50" t="s">
        <v>765</v>
      </c>
      <c r="D370" s="242">
        <v>0</v>
      </c>
      <c r="E370" s="242"/>
      <c r="F370" s="52" t="str">
        <f t="shared" si="81"/>
        <v>-</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0</v>
      </c>
      <c r="E408" s="51">
        <f t="shared" si="111"/>
        <v>0</v>
      </c>
      <c r="F408" s="52" t="str">
        <f t="shared" si="81"/>
        <v>-</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90073.69</v>
      </c>
      <c r="E410" s="242">
        <v>90074.4</v>
      </c>
      <c r="F410" s="52">
        <f t="shared" si="81"/>
        <v>100.00078824349264</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835531.87999999989</v>
      </c>
      <c r="E412" s="51">
        <f>E6+E298</f>
        <v>1021386.63</v>
      </c>
      <c r="F412" s="52">
        <f t="shared" si="81"/>
        <v>122.24388493710141</v>
      </c>
    </row>
    <row r="413" spans="1:6" ht="12.75" customHeight="1" x14ac:dyDescent="0.2">
      <c r="A413" s="53" t="s">
        <v>607</v>
      </c>
      <c r="B413" s="85" t="s">
        <v>830</v>
      </c>
      <c r="C413" s="50" t="s">
        <v>831</v>
      </c>
      <c r="D413" s="51">
        <f t="shared" ref="D413:E413" si="112">D289+D350</f>
        <v>844691.22000000009</v>
      </c>
      <c r="E413" s="51">
        <f t="shared" si="112"/>
        <v>1000627.1299999999</v>
      </c>
      <c r="F413" s="52">
        <f t="shared" si="81"/>
        <v>118.4606997572438</v>
      </c>
    </row>
    <row r="414" spans="1:6" ht="12.75" customHeight="1" x14ac:dyDescent="0.2">
      <c r="A414" s="53" t="s">
        <v>607</v>
      </c>
      <c r="B414" s="85" t="s">
        <v>832</v>
      </c>
      <c r="C414" s="50" t="s">
        <v>833</v>
      </c>
      <c r="D414" s="51">
        <f t="shared" ref="D414:E414" si="113">IF(D412&gt;=D413,D412-D413,0)</f>
        <v>0</v>
      </c>
      <c r="E414" s="51">
        <f t="shared" si="113"/>
        <v>20759.500000000116</v>
      </c>
      <c r="F414" s="52" t="str">
        <f t="shared" si="81"/>
        <v>-</v>
      </c>
    </row>
    <row r="415" spans="1:6" ht="12.75" customHeight="1" x14ac:dyDescent="0.2">
      <c r="A415" s="53" t="s">
        <v>607</v>
      </c>
      <c r="B415" s="85" t="s">
        <v>834</v>
      </c>
      <c r="C415" s="50" t="s">
        <v>835</v>
      </c>
      <c r="D415" s="51">
        <f t="shared" ref="D415:E415" si="114">IF(D413&gt;=D412,D413-D412,0)</f>
        <v>9159.3400000002002</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17466.649999999994</v>
      </c>
      <c r="E416" s="51">
        <f t="shared" si="115"/>
        <v>0</v>
      </c>
      <c r="F416" s="52">
        <f t="shared" si="81"/>
        <v>0</v>
      </c>
    </row>
    <row r="417" spans="1:6" ht="12.75" customHeight="1" x14ac:dyDescent="0.2">
      <c r="A417" s="60" t="s">
        <v>836</v>
      </c>
      <c r="B417" s="85" t="s">
        <v>839</v>
      </c>
      <c r="C417" s="61" t="s">
        <v>840</v>
      </c>
      <c r="D417" s="51">
        <f t="shared" ref="D417:E417" si="116">IF(D293-D292+D410-D409&gt;=0,D293-D292+D410-D409,0)</f>
        <v>0</v>
      </c>
      <c r="E417" s="51">
        <f t="shared" si="116"/>
        <v>1217.8999999999942</v>
      </c>
      <c r="F417" s="52" t="str">
        <f t="shared" si="81"/>
        <v>-</v>
      </c>
    </row>
    <row r="418" spans="1:6" ht="12.75" customHeight="1" x14ac:dyDescent="0.2">
      <c r="A418" s="55" t="s">
        <v>841</v>
      </c>
      <c r="B418" s="233" t="s">
        <v>842</v>
      </c>
      <c r="C418" s="56" t="s">
        <v>843</v>
      </c>
      <c r="D418" s="62">
        <f t="shared" ref="D418:E418" si="117">D294+D411</f>
        <v>0</v>
      </c>
      <c r="E418" s="62">
        <f t="shared" si="117"/>
        <v>0</v>
      </c>
      <c r="F418" s="57" t="str">
        <f t="shared" si="81"/>
        <v>-</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835531.87999999989</v>
      </c>
      <c r="E639" s="51">
        <f t="shared" si="180"/>
        <v>1021386.63</v>
      </c>
      <c r="F639" s="52">
        <f t="shared" si="119"/>
        <v>122.24388493710141</v>
      </c>
    </row>
    <row r="640" spans="1:6" ht="12.75" customHeight="1" x14ac:dyDescent="0.2">
      <c r="A640" s="53" t="s">
        <v>607</v>
      </c>
      <c r="B640" s="85" t="s">
        <v>1276</v>
      </c>
      <c r="C640" s="50" t="s">
        <v>1277</v>
      </c>
      <c r="D640" s="51">
        <f t="shared" ref="D640:E640" si="181">D413+D528</f>
        <v>844691.22000000009</v>
      </c>
      <c r="E640" s="51">
        <f t="shared" si="181"/>
        <v>1000627.1299999999</v>
      </c>
      <c r="F640" s="52">
        <f t="shared" si="119"/>
        <v>118.4606997572438</v>
      </c>
    </row>
    <row r="641" spans="1:6" ht="12.75" customHeight="1" x14ac:dyDescent="0.2">
      <c r="A641" s="53" t="s">
        <v>607</v>
      </c>
      <c r="B641" s="85" t="s">
        <v>1278</v>
      </c>
      <c r="C641" s="50" t="s">
        <v>1279</v>
      </c>
      <c r="D641" s="51">
        <f t="shared" ref="D641:E641" si="182">IF(D639&gt;=D640,D639-D640,0)</f>
        <v>0</v>
      </c>
      <c r="E641" s="51">
        <f t="shared" si="182"/>
        <v>20759.500000000116</v>
      </c>
      <c r="F641" s="52" t="str">
        <f t="shared" si="119"/>
        <v>-</v>
      </c>
    </row>
    <row r="642" spans="1:6" ht="12.75" customHeight="1" x14ac:dyDescent="0.2">
      <c r="A642" s="53" t="s">
        <v>607</v>
      </c>
      <c r="B642" s="85" t="s">
        <v>1280</v>
      </c>
      <c r="C642" s="50" t="s">
        <v>1281</v>
      </c>
      <c r="D642" s="51">
        <f t="shared" ref="D642:E642" si="183">IF(D640&gt;=D639,D640-D639,0)</f>
        <v>9159.3400000002002</v>
      </c>
      <c r="E642" s="51">
        <f t="shared" si="183"/>
        <v>0</v>
      </c>
      <c r="F642" s="52">
        <f t="shared" si="119"/>
        <v>0</v>
      </c>
    </row>
    <row r="643" spans="1:6" ht="24" x14ac:dyDescent="0.2">
      <c r="A643" s="60" t="s">
        <v>1282</v>
      </c>
      <c r="B643" s="85" t="s">
        <v>1283</v>
      </c>
      <c r="C643" s="61" t="s">
        <v>1282</v>
      </c>
      <c r="D643" s="51">
        <f t="shared" ref="D643:E643" si="184">IF(D416-D417+D637-D638&gt;=0,D416-D417+D637-D638,0)</f>
        <v>17466.649999999994</v>
      </c>
      <c r="E643" s="51">
        <f t="shared" si="184"/>
        <v>0</v>
      </c>
      <c r="F643" s="52">
        <f t="shared" si="119"/>
        <v>0</v>
      </c>
    </row>
    <row r="644" spans="1:6" ht="24" x14ac:dyDescent="0.2">
      <c r="A644" s="60" t="s">
        <v>1284</v>
      </c>
      <c r="B644" s="85" t="s">
        <v>1285</v>
      </c>
      <c r="C644" s="61" t="s">
        <v>1284</v>
      </c>
      <c r="D644" s="51">
        <f t="shared" ref="D644:E644" si="185">IF(D417-D416+D638-D637&gt;=0,D417-D416+D638-D637,0)</f>
        <v>0</v>
      </c>
      <c r="E644" s="51">
        <f t="shared" si="185"/>
        <v>1217.8999999999942</v>
      </c>
      <c r="F644" s="52" t="str">
        <f t="shared" si="119"/>
        <v>-</v>
      </c>
    </row>
    <row r="645" spans="1:6" ht="24" x14ac:dyDescent="0.2">
      <c r="A645" s="53" t="s">
        <v>607</v>
      </c>
      <c r="B645" s="85" t="s">
        <v>1286</v>
      </c>
      <c r="C645" s="50" t="s">
        <v>1287</v>
      </c>
      <c r="D645" s="51">
        <f t="shared" ref="D645:E645" si="186">IF(D641+D643-D642-D644&gt;=0,D641+D643-D642-D644,0)</f>
        <v>8307.3099999997939</v>
      </c>
      <c r="E645" s="51">
        <f t="shared" si="186"/>
        <v>19541.600000000122</v>
      </c>
      <c r="F645" s="52">
        <f t="shared" si="119"/>
        <v>235.23378807340291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123149.86</v>
      </c>
      <c r="E647" s="243">
        <v>152357.29</v>
      </c>
      <c r="F647" s="57">
        <f t="shared" si="119"/>
        <v>123.71698189506672</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43349.99</v>
      </c>
      <c r="E649" s="242">
        <v>19785.25</v>
      </c>
      <c r="F649" s="52">
        <f t="shared" ref="F649:F724" si="188">IF(D649&lt;&gt;0,IF(E649/D649&gt;=100,"&gt;&gt;100",E649/D649*100),"-")</f>
        <v>45.640725637998997</v>
      </c>
    </row>
    <row r="650" spans="1:6" ht="12.75" customHeight="1" x14ac:dyDescent="0.2">
      <c r="A650" s="53" t="s">
        <v>1295</v>
      </c>
      <c r="B650" s="85" t="s">
        <v>1296</v>
      </c>
      <c r="C650" s="50" t="s">
        <v>1295</v>
      </c>
      <c r="D650" s="242">
        <v>120923.55</v>
      </c>
      <c r="E650" s="242">
        <v>139209</v>
      </c>
      <c r="F650" s="52">
        <f t="shared" si="188"/>
        <v>115.1214961849863</v>
      </c>
    </row>
    <row r="651" spans="1:6" ht="12.75" customHeight="1" x14ac:dyDescent="0.2">
      <c r="A651" s="53" t="s">
        <v>1297</v>
      </c>
      <c r="B651" s="85" t="s">
        <v>1298</v>
      </c>
      <c r="C651" s="50" t="s">
        <v>1297</v>
      </c>
      <c r="D651" s="242">
        <v>147488.42000000001</v>
      </c>
      <c r="E651" s="242">
        <v>134452.35999999999</v>
      </c>
      <c r="F651" s="52">
        <f t="shared" si="188"/>
        <v>91.161299307430355</v>
      </c>
    </row>
    <row r="652" spans="1:6" ht="24" x14ac:dyDescent="0.2">
      <c r="A652" s="53">
        <v>11</v>
      </c>
      <c r="B652" s="85" t="s">
        <v>1299</v>
      </c>
      <c r="C652" s="50" t="s">
        <v>1300</v>
      </c>
      <c r="D652" s="51">
        <f t="shared" ref="D652:E652" si="189">+D649+D650-D651</f>
        <v>16785.119999999995</v>
      </c>
      <c r="E652" s="51">
        <f t="shared" si="189"/>
        <v>24541.890000000014</v>
      </c>
      <c r="F652" s="52">
        <f t="shared" si="188"/>
        <v>146.21218078869867</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68</v>
      </c>
      <c r="E654" s="262">
        <v>66</v>
      </c>
      <c r="F654" s="52">
        <f t="shared" si="188"/>
        <v>97.058823529411768</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63</v>
      </c>
      <c r="E656" s="262">
        <v>61</v>
      </c>
      <c r="F656" s="52">
        <f t="shared" si="188"/>
        <v>96.825396825396822</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715322.1</v>
      </c>
      <c r="E675" s="242">
        <v>892022.71</v>
      </c>
      <c r="F675" s="52">
        <f t="shared" si="188"/>
        <v>124.70224392619772</v>
      </c>
    </row>
    <row r="676" spans="1:6" ht="24" x14ac:dyDescent="0.2">
      <c r="A676" s="53">
        <v>63613</v>
      </c>
      <c r="B676" s="232" t="s">
        <v>1348</v>
      </c>
      <c r="C676" s="50" t="s">
        <v>1349</v>
      </c>
      <c r="D676" s="242">
        <v>732.72</v>
      </c>
      <c r="E676" s="242">
        <v>800</v>
      </c>
      <c r="F676" s="52">
        <f t="shared" si="188"/>
        <v>109.18222513374822</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9197.2000000000007</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0</v>
      </c>
      <c r="E710" s="242"/>
      <c r="F710" s="52" t="str">
        <f t="shared" si="188"/>
        <v>-</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c r="F716" s="52" t="str">
        <f t="shared" si="188"/>
        <v>-</v>
      </c>
    </row>
    <row r="717" spans="1:6" ht="12.75" customHeight="1" x14ac:dyDescent="0.2">
      <c r="A717" s="53">
        <v>31215</v>
      </c>
      <c r="B717" s="85" t="s">
        <v>1412</v>
      </c>
      <c r="C717" s="50" t="s">
        <v>1413</v>
      </c>
      <c r="D717" s="242">
        <v>1355.03</v>
      </c>
      <c r="E717" s="242">
        <v>967.96</v>
      </c>
      <c r="F717" s="52">
        <f t="shared" si="188"/>
        <v>71.434580784189279</v>
      </c>
    </row>
    <row r="718" spans="1:6" ht="12.75" customHeight="1" x14ac:dyDescent="0.2">
      <c r="A718" s="53">
        <v>32121</v>
      </c>
      <c r="B718" s="85" t="s">
        <v>1414</v>
      </c>
      <c r="C718" s="50" t="s">
        <v>1415</v>
      </c>
      <c r="D718" s="242">
        <v>25286.7</v>
      </c>
      <c r="E718" s="242">
        <v>26448.66</v>
      </c>
      <c r="F718" s="52">
        <f t="shared" si="188"/>
        <v>104.59514290120893</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155010.72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1027441.35</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1026384.41</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908854.17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114321.54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3208.7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1056.94</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1023379.0599999999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1023379.0599999999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884852.86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129477.7</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3226.28</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5822.22</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159073.01000000013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159073.01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715.23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158357.78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18475</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3221</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3226</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2024-07-10T06:55:59Z</cp:lastPrinted>
  <dcterms:created xsi:type="dcterms:W3CDTF">2022-04-01T05:14:30Z</dcterms:created>
  <dcterms:modified xsi:type="dcterms:W3CDTF">2024-07-15T07:28:06Z</dcterms:modified>
</cp:coreProperties>
</file>