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R.BOŠKOVIĆ" sheetId="1" r:id="rId1"/>
  </sheets>
  <definedNames>
    <definedName name="_xlnm.Print_Titles" localSheetId="0">R.BOŠKOVIĆ!$31:$32</definedName>
  </definedNames>
  <calcPr calcId="145621"/>
</workbook>
</file>

<file path=xl/calcChain.xml><?xml version="1.0" encoding="utf-8"?>
<calcChain xmlns="http://schemas.openxmlformats.org/spreadsheetml/2006/main">
  <c r="F650" i="1" l="1"/>
  <c r="H650" i="1" s="1"/>
  <c r="F649" i="1"/>
  <c r="H649" i="1" s="1"/>
  <c r="H648" i="1"/>
  <c r="F648" i="1"/>
  <c r="H647" i="1"/>
  <c r="F647" i="1"/>
  <c r="H646" i="1"/>
  <c r="F646" i="1"/>
  <c r="H645" i="1"/>
  <c r="F645" i="1"/>
  <c r="H644" i="1"/>
  <c r="F644" i="1"/>
  <c r="H643" i="1"/>
  <c r="F643" i="1"/>
  <c r="H642" i="1"/>
  <c r="F642" i="1"/>
  <c r="F641" i="1" s="1"/>
  <c r="G641" i="1"/>
  <c r="E641" i="1"/>
  <c r="D641" i="1"/>
  <c r="F640" i="1"/>
  <c r="H640" i="1" s="1"/>
  <c r="F639" i="1"/>
  <c r="H639" i="1" s="1"/>
  <c r="F638" i="1"/>
  <c r="H638" i="1" s="1"/>
  <c r="F637" i="1"/>
  <c r="H637" i="1" s="1"/>
  <c r="F636" i="1"/>
  <c r="H636" i="1" s="1"/>
  <c r="F635" i="1"/>
  <c r="H635" i="1" s="1"/>
  <c r="F634" i="1"/>
  <c r="H634" i="1" s="1"/>
  <c r="F633" i="1"/>
  <c r="H633" i="1" s="1"/>
  <c r="F632" i="1"/>
  <c r="G631" i="1"/>
  <c r="E631" i="1"/>
  <c r="D631" i="1"/>
  <c r="D630" i="1" s="1"/>
  <c r="F629" i="1"/>
  <c r="H629" i="1" s="1"/>
  <c r="F628" i="1"/>
  <c r="H628" i="1" s="1"/>
  <c r="F627" i="1"/>
  <c r="H627" i="1" s="1"/>
  <c r="F626" i="1"/>
  <c r="H626" i="1" s="1"/>
  <c r="F625" i="1"/>
  <c r="H625" i="1" s="1"/>
  <c r="F624" i="1"/>
  <c r="H624" i="1" s="1"/>
  <c r="F623" i="1"/>
  <c r="H623" i="1" s="1"/>
  <c r="F622" i="1"/>
  <c r="H622" i="1" s="1"/>
  <c r="F621" i="1"/>
  <c r="G620" i="1"/>
  <c r="G609" i="1" s="1"/>
  <c r="E620" i="1"/>
  <c r="D620" i="1"/>
  <c r="F619" i="1"/>
  <c r="H619" i="1" s="1"/>
  <c r="F618" i="1"/>
  <c r="H618" i="1" s="1"/>
  <c r="F617" i="1"/>
  <c r="H617" i="1" s="1"/>
  <c r="F616" i="1"/>
  <c r="H616" i="1" s="1"/>
  <c r="F615" i="1"/>
  <c r="H615" i="1" s="1"/>
  <c r="F614" i="1"/>
  <c r="H614" i="1" s="1"/>
  <c r="F613" i="1"/>
  <c r="H613" i="1" s="1"/>
  <c r="H612" i="1"/>
  <c r="F612" i="1"/>
  <c r="F611" i="1"/>
  <c r="H611" i="1" s="1"/>
  <c r="G610" i="1"/>
  <c r="E610" i="1"/>
  <c r="E609" i="1" s="1"/>
  <c r="D610" i="1"/>
  <c r="F608" i="1"/>
  <c r="H608" i="1" s="1"/>
  <c r="F607" i="1"/>
  <c r="H607" i="1" s="1"/>
  <c r="F606" i="1"/>
  <c r="H606" i="1" s="1"/>
  <c r="F605" i="1"/>
  <c r="H605" i="1" s="1"/>
  <c r="F604" i="1"/>
  <c r="H604" i="1" s="1"/>
  <c r="F603" i="1"/>
  <c r="H603" i="1" s="1"/>
  <c r="F602" i="1"/>
  <c r="H602" i="1" s="1"/>
  <c r="H601" i="1"/>
  <c r="F601" i="1"/>
  <c r="F600" i="1"/>
  <c r="G599" i="1"/>
  <c r="E599" i="1"/>
  <c r="D599" i="1"/>
  <c r="F598" i="1"/>
  <c r="H598" i="1" s="1"/>
  <c r="F597" i="1"/>
  <c r="H597" i="1" s="1"/>
  <c r="F596" i="1"/>
  <c r="H596" i="1" s="1"/>
  <c r="F595" i="1"/>
  <c r="H595" i="1" s="1"/>
  <c r="F594" i="1"/>
  <c r="H594" i="1" s="1"/>
  <c r="F593" i="1"/>
  <c r="H593" i="1" s="1"/>
  <c r="F592" i="1"/>
  <c r="H592" i="1" s="1"/>
  <c r="F591" i="1"/>
  <c r="H591" i="1" s="1"/>
  <c r="F590" i="1"/>
  <c r="H590" i="1" s="1"/>
  <c r="G589" i="1"/>
  <c r="E589" i="1"/>
  <c r="E588" i="1" s="1"/>
  <c r="D589" i="1"/>
  <c r="F587" i="1"/>
  <c r="H587" i="1" s="1"/>
  <c r="F586" i="1"/>
  <c r="H586" i="1" s="1"/>
  <c r="F585" i="1"/>
  <c r="H585" i="1" s="1"/>
  <c r="G584" i="1"/>
  <c r="E584" i="1"/>
  <c r="D584" i="1"/>
  <c r="F583" i="1"/>
  <c r="H583" i="1" s="1"/>
  <c r="F582" i="1"/>
  <c r="H582" i="1" s="1"/>
  <c r="F581" i="1"/>
  <c r="G580" i="1"/>
  <c r="E580" i="1"/>
  <c r="D580" i="1"/>
  <c r="F579" i="1"/>
  <c r="H579" i="1" s="1"/>
  <c r="F578" i="1"/>
  <c r="H578" i="1" s="1"/>
  <c r="F577" i="1"/>
  <c r="G576" i="1"/>
  <c r="E576" i="1"/>
  <c r="D576" i="1"/>
  <c r="F574" i="1"/>
  <c r="H574" i="1" s="1"/>
  <c r="F573" i="1"/>
  <c r="H573" i="1" s="1"/>
  <c r="F572" i="1"/>
  <c r="H572" i="1" s="1"/>
  <c r="F571" i="1"/>
  <c r="H571" i="1" s="1"/>
  <c r="F570" i="1"/>
  <c r="H570" i="1" s="1"/>
  <c r="F569" i="1"/>
  <c r="H569" i="1" s="1"/>
  <c r="F568" i="1"/>
  <c r="H568" i="1" s="1"/>
  <c r="F567" i="1"/>
  <c r="H567" i="1" s="1"/>
  <c r="F566" i="1"/>
  <c r="G565" i="1"/>
  <c r="E565" i="1"/>
  <c r="D565" i="1"/>
  <c r="F564" i="1"/>
  <c r="H564" i="1" s="1"/>
  <c r="F563" i="1"/>
  <c r="H563" i="1" s="1"/>
  <c r="H562" i="1"/>
  <c r="F562" i="1"/>
  <c r="F561" i="1"/>
  <c r="H561" i="1" s="1"/>
  <c r="F560" i="1"/>
  <c r="H560" i="1" s="1"/>
  <c r="F559" i="1"/>
  <c r="H559" i="1" s="1"/>
  <c r="H558" i="1"/>
  <c r="F558" i="1"/>
  <c r="F557" i="1"/>
  <c r="H557" i="1" s="1"/>
  <c r="G556" i="1"/>
  <c r="E556" i="1"/>
  <c r="D556" i="1"/>
  <c r="G555" i="1"/>
  <c r="F554" i="1"/>
  <c r="H554" i="1" s="1"/>
  <c r="F553" i="1"/>
  <c r="H553" i="1" s="1"/>
  <c r="H552" i="1"/>
  <c r="F552" i="1"/>
  <c r="F551" i="1"/>
  <c r="H551" i="1" s="1"/>
  <c r="F550" i="1"/>
  <c r="H550" i="1" s="1"/>
  <c r="F549" i="1"/>
  <c r="H549" i="1" s="1"/>
  <c r="H548" i="1"/>
  <c r="F548" i="1"/>
  <c r="F547" i="1"/>
  <c r="H547" i="1" s="1"/>
  <c r="F546" i="1"/>
  <c r="H546" i="1" s="1"/>
  <c r="G545" i="1"/>
  <c r="F545" i="1"/>
  <c r="E545" i="1"/>
  <c r="D545" i="1"/>
  <c r="F544" i="1"/>
  <c r="H544" i="1" s="1"/>
  <c r="F543" i="1"/>
  <c r="H543" i="1" s="1"/>
  <c r="F542" i="1"/>
  <c r="H542" i="1" s="1"/>
  <c r="F541" i="1"/>
  <c r="H541" i="1" s="1"/>
  <c r="F540" i="1"/>
  <c r="H540" i="1" s="1"/>
  <c r="F539" i="1"/>
  <c r="H539" i="1" s="1"/>
  <c r="F538" i="1"/>
  <c r="H538" i="1" s="1"/>
  <c r="F537" i="1"/>
  <c r="H537" i="1" s="1"/>
  <c r="G536" i="1"/>
  <c r="G535" i="1" s="1"/>
  <c r="E536" i="1"/>
  <c r="E535" i="1" s="1"/>
  <c r="D536" i="1"/>
  <c r="D535" i="1"/>
  <c r="F534" i="1"/>
  <c r="H534" i="1" s="1"/>
  <c r="F533" i="1"/>
  <c r="H533" i="1" s="1"/>
  <c r="F532" i="1"/>
  <c r="H532" i="1" s="1"/>
  <c r="F531" i="1"/>
  <c r="H531" i="1" s="1"/>
  <c r="F530" i="1"/>
  <c r="H530" i="1" s="1"/>
  <c r="F529" i="1"/>
  <c r="H529" i="1" s="1"/>
  <c r="F528" i="1"/>
  <c r="H528" i="1" s="1"/>
  <c r="F527" i="1"/>
  <c r="H527" i="1" s="1"/>
  <c r="F526" i="1"/>
  <c r="H526" i="1" s="1"/>
  <c r="G525" i="1"/>
  <c r="E525" i="1"/>
  <c r="D525" i="1"/>
  <c r="F524" i="1"/>
  <c r="H524" i="1" s="1"/>
  <c r="F523" i="1"/>
  <c r="H523" i="1" s="1"/>
  <c r="F522" i="1"/>
  <c r="H522" i="1" s="1"/>
  <c r="F521" i="1"/>
  <c r="H521" i="1" s="1"/>
  <c r="F520" i="1"/>
  <c r="H520" i="1" s="1"/>
  <c r="F519" i="1"/>
  <c r="H519" i="1" s="1"/>
  <c r="H518" i="1"/>
  <c r="F518" i="1"/>
  <c r="F517" i="1"/>
  <c r="H517" i="1" s="1"/>
  <c r="G516" i="1"/>
  <c r="E516" i="1"/>
  <c r="E515" i="1" s="1"/>
  <c r="D516" i="1"/>
  <c r="H514" i="1"/>
  <c r="H513" i="1" s="1"/>
  <c r="G513" i="1"/>
  <c r="F513" i="1"/>
  <c r="E513" i="1"/>
  <c r="D513" i="1"/>
  <c r="H512" i="1"/>
  <c r="H511" i="1" s="1"/>
  <c r="G511" i="1"/>
  <c r="F511" i="1"/>
  <c r="E511" i="1"/>
  <c r="D511" i="1"/>
  <c r="H510" i="1"/>
  <c r="H509" i="1" s="1"/>
  <c r="G509" i="1"/>
  <c r="F509" i="1"/>
  <c r="E509" i="1"/>
  <c r="D509" i="1"/>
  <c r="D504" i="1" s="1"/>
  <c r="H508" i="1"/>
  <c r="H507" i="1" s="1"/>
  <c r="G507" i="1"/>
  <c r="F507" i="1"/>
  <c r="E507" i="1"/>
  <c r="D507" i="1"/>
  <c r="H506" i="1"/>
  <c r="H505" i="1" s="1"/>
  <c r="G505" i="1"/>
  <c r="F505" i="1"/>
  <c r="F504" i="1" s="1"/>
  <c r="E505" i="1"/>
  <c r="D505" i="1"/>
  <c r="F503" i="1"/>
  <c r="H503" i="1" s="1"/>
  <c r="F502" i="1"/>
  <c r="H502" i="1" s="1"/>
  <c r="F501" i="1"/>
  <c r="H501" i="1" s="1"/>
  <c r="F500" i="1"/>
  <c r="H500" i="1" s="1"/>
  <c r="F499" i="1"/>
  <c r="H499" i="1" s="1"/>
  <c r="F498" i="1"/>
  <c r="H498" i="1" s="1"/>
  <c r="F497" i="1"/>
  <c r="H497" i="1" s="1"/>
  <c r="F496" i="1"/>
  <c r="H496" i="1" s="1"/>
  <c r="F495" i="1"/>
  <c r="H495" i="1" s="1"/>
  <c r="G494" i="1"/>
  <c r="E494" i="1"/>
  <c r="D494" i="1"/>
  <c r="H493" i="1"/>
  <c r="F493" i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H487" i="1" s="1"/>
  <c r="F486" i="1"/>
  <c r="H486" i="1" s="1"/>
  <c r="G485" i="1"/>
  <c r="E485" i="1"/>
  <c r="D485" i="1"/>
  <c r="F483" i="1"/>
  <c r="H483" i="1" s="1"/>
  <c r="H482" i="1"/>
  <c r="F482" i="1"/>
  <c r="F481" i="1"/>
  <c r="H481" i="1" s="1"/>
  <c r="F480" i="1"/>
  <c r="H480" i="1" s="1"/>
  <c r="F479" i="1"/>
  <c r="H479" i="1" s="1"/>
  <c r="F478" i="1"/>
  <c r="H478" i="1" s="1"/>
  <c r="F477" i="1"/>
  <c r="H477" i="1" s="1"/>
  <c r="F476" i="1"/>
  <c r="H476" i="1" s="1"/>
  <c r="F475" i="1"/>
  <c r="H475" i="1" s="1"/>
  <c r="G474" i="1"/>
  <c r="E474" i="1"/>
  <c r="D474" i="1"/>
  <c r="F473" i="1"/>
  <c r="H473" i="1" s="1"/>
  <c r="F472" i="1"/>
  <c r="H472" i="1" s="1"/>
  <c r="F471" i="1"/>
  <c r="H471" i="1" s="1"/>
  <c r="F470" i="1"/>
  <c r="H470" i="1" s="1"/>
  <c r="F469" i="1"/>
  <c r="H469" i="1" s="1"/>
  <c r="F468" i="1"/>
  <c r="H468" i="1" s="1"/>
  <c r="F467" i="1"/>
  <c r="H467" i="1" s="1"/>
  <c r="F466" i="1"/>
  <c r="G465" i="1"/>
  <c r="E465" i="1"/>
  <c r="D465" i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F457" i="1"/>
  <c r="H457" i="1" s="1"/>
  <c r="F456" i="1"/>
  <c r="H456" i="1" s="1"/>
  <c r="F455" i="1"/>
  <c r="H455" i="1" s="1"/>
  <c r="G454" i="1"/>
  <c r="E454" i="1"/>
  <c r="D454" i="1"/>
  <c r="F453" i="1"/>
  <c r="H453" i="1" s="1"/>
  <c r="F452" i="1"/>
  <c r="H452" i="1" s="1"/>
  <c r="H451" i="1"/>
  <c r="F451" i="1"/>
  <c r="F450" i="1"/>
  <c r="H450" i="1" s="1"/>
  <c r="F449" i="1"/>
  <c r="H449" i="1" s="1"/>
  <c r="F448" i="1"/>
  <c r="H448" i="1" s="1"/>
  <c r="F447" i="1"/>
  <c r="H447" i="1" s="1"/>
  <c r="F446" i="1"/>
  <c r="H446" i="1" s="1"/>
  <c r="G445" i="1"/>
  <c r="E445" i="1"/>
  <c r="E444" i="1" s="1"/>
  <c r="D445" i="1"/>
  <c r="F443" i="1"/>
  <c r="H443" i="1" s="1"/>
  <c r="F442" i="1"/>
  <c r="H442" i="1" s="1"/>
  <c r="F441" i="1"/>
  <c r="H441" i="1" s="1"/>
  <c r="F440" i="1"/>
  <c r="H440" i="1" s="1"/>
  <c r="F439" i="1"/>
  <c r="H439" i="1" s="1"/>
  <c r="H438" i="1"/>
  <c r="F438" i="1"/>
  <c r="F437" i="1"/>
  <c r="H437" i="1" s="1"/>
  <c r="F436" i="1"/>
  <c r="H436" i="1" s="1"/>
  <c r="F435" i="1"/>
  <c r="H435" i="1" s="1"/>
  <c r="G434" i="1"/>
  <c r="E434" i="1"/>
  <c r="D434" i="1"/>
  <c r="D42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G425" i="1"/>
  <c r="G424" i="1" s="1"/>
  <c r="E425" i="1"/>
  <c r="D425" i="1"/>
  <c r="F423" i="1"/>
  <c r="H423" i="1" s="1"/>
  <c r="F422" i="1"/>
  <c r="H422" i="1" s="1"/>
  <c r="F421" i="1"/>
  <c r="H421" i="1" s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G413" i="1"/>
  <c r="E413" i="1"/>
  <c r="D413" i="1"/>
  <c r="F412" i="1"/>
  <c r="H412" i="1" s="1"/>
  <c r="F411" i="1"/>
  <c r="H411" i="1" s="1"/>
  <c r="F410" i="1"/>
  <c r="H410" i="1" s="1"/>
  <c r="F409" i="1"/>
  <c r="H409" i="1" s="1"/>
  <c r="F408" i="1"/>
  <c r="H408" i="1" s="1"/>
  <c r="H407" i="1"/>
  <c r="F407" i="1"/>
  <c r="F406" i="1"/>
  <c r="H406" i="1" s="1"/>
  <c r="F405" i="1"/>
  <c r="F404" i="1" s="1"/>
  <c r="G404" i="1"/>
  <c r="E404" i="1"/>
  <c r="D404" i="1"/>
  <c r="D403" i="1" s="1"/>
  <c r="F402" i="1"/>
  <c r="H402" i="1" s="1"/>
  <c r="F401" i="1"/>
  <c r="H401" i="1" s="1"/>
  <c r="H400" i="1"/>
  <c r="F400" i="1"/>
  <c r="F399" i="1"/>
  <c r="H399" i="1" s="1"/>
  <c r="F398" i="1"/>
  <c r="F397" i="1" s="1"/>
  <c r="G397" i="1"/>
  <c r="E397" i="1"/>
  <c r="D397" i="1"/>
  <c r="F396" i="1"/>
  <c r="H396" i="1" s="1"/>
  <c r="F395" i="1"/>
  <c r="H395" i="1" s="1"/>
  <c r="F394" i="1"/>
  <c r="H394" i="1" s="1"/>
  <c r="F393" i="1"/>
  <c r="H393" i="1" s="1"/>
  <c r="F392" i="1"/>
  <c r="H392" i="1" s="1"/>
  <c r="G391" i="1"/>
  <c r="G390" i="1" s="1"/>
  <c r="E391" i="1"/>
  <c r="E390" i="1" s="1"/>
  <c r="D391" i="1"/>
  <c r="D390" i="1" s="1"/>
  <c r="F389" i="1"/>
  <c r="H389" i="1" s="1"/>
  <c r="F388" i="1"/>
  <c r="H388" i="1" s="1"/>
  <c r="F387" i="1"/>
  <c r="H387" i="1" s="1"/>
  <c r="F386" i="1"/>
  <c r="H386" i="1" s="1"/>
  <c r="F385" i="1"/>
  <c r="H385" i="1" s="1"/>
  <c r="G384" i="1"/>
  <c r="G377" i="1" s="1"/>
  <c r="E384" i="1"/>
  <c r="D384" i="1"/>
  <c r="F383" i="1"/>
  <c r="H383" i="1" s="1"/>
  <c r="F382" i="1"/>
  <c r="H382" i="1" s="1"/>
  <c r="F381" i="1"/>
  <c r="H381" i="1" s="1"/>
  <c r="F380" i="1"/>
  <c r="H380" i="1" s="1"/>
  <c r="H379" i="1"/>
  <c r="F379" i="1"/>
  <c r="G378" i="1"/>
  <c r="E378" i="1"/>
  <c r="E377" i="1" s="1"/>
  <c r="D378" i="1"/>
  <c r="F376" i="1"/>
  <c r="H376" i="1" s="1"/>
  <c r="F375" i="1"/>
  <c r="H375" i="1" s="1"/>
  <c r="F374" i="1"/>
  <c r="H374" i="1" s="1"/>
  <c r="F373" i="1"/>
  <c r="H373" i="1" s="1"/>
  <c r="F372" i="1"/>
  <c r="H372" i="1" s="1"/>
  <c r="F371" i="1"/>
  <c r="H371" i="1" s="1"/>
  <c r="H370" i="1"/>
  <c r="F370" i="1"/>
  <c r="F369" i="1"/>
  <c r="H369" i="1" s="1"/>
  <c r="F368" i="1"/>
  <c r="F367" i="1" s="1"/>
  <c r="G367" i="1"/>
  <c r="E367" i="1"/>
  <c r="D367" i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F360" i="1"/>
  <c r="H360" i="1" s="1"/>
  <c r="F359" i="1"/>
  <c r="H359" i="1" s="1"/>
  <c r="F358" i="1"/>
  <c r="G357" i="1"/>
  <c r="G347" i="1" s="1"/>
  <c r="E357" i="1"/>
  <c r="D357" i="1"/>
  <c r="F356" i="1"/>
  <c r="H356" i="1" s="1"/>
  <c r="F355" i="1"/>
  <c r="H355" i="1" s="1"/>
  <c r="F354" i="1"/>
  <c r="H354" i="1" s="1"/>
  <c r="F353" i="1"/>
  <c r="H353" i="1" s="1"/>
  <c r="F352" i="1"/>
  <c r="H352" i="1" s="1"/>
  <c r="H351" i="1"/>
  <c r="F351" i="1"/>
  <c r="F350" i="1"/>
  <c r="H350" i="1" s="1"/>
  <c r="F349" i="1"/>
  <c r="F348" i="1" s="1"/>
  <c r="G348" i="1"/>
  <c r="E348" i="1"/>
  <c r="D348" i="1"/>
  <c r="D347" i="1" s="1"/>
  <c r="F346" i="1"/>
  <c r="F345" i="1" s="1"/>
  <c r="F344" i="1" s="1"/>
  <c r="G345" i="1"/>
  <c r="G344" i="1" s="1"/>
  <c r="E345" i="1"/>
  <c r="E344" i="1" s="1"/>
  <c r="D345" i="1"/>
  <c r="D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G334" i="1"/>
  <c r="E334" i="1"/>
  <c r="D334" i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H327" i="1" s="1"/>
  <c r="F326" i="1"/>
  <c r="H326" i="1" s="1"/>
  <c r="F325" i="1"/>
  <c r="G324" i="1"/>
  <c r="G323" i="1" s="1"/>
  <c r="E324" i="1"/>
  <c r="E323" i="1" s="1"/>
  <c r="D324" i="1"/>
  <c r="D323" i="1" s="1"/>
  <c r="F322" i="1"/>
  <c r="H322" i="1" s="1"/>
  <c r="F321" i="1"/>
  <c r="H321" i="1" s="1"/>
  <c r="F320" i="1"/>
  <c r="H320" i="1" s="1"/>
  <c r="F319" i="1"/>
  <c r="H319" i="1" s="1"/>
  <c r="F318" i="1"/>
  <c r="G317" i="1"/>
  <c r="E317" i="1"/>
  <c r="E665" i="1" s="1"/>
  <c r="D317" i="1"/>
  <c r="F316" i="1"/>
  <c r="H316" i="1" s="1"/>
  <c r="F315" i="1"/>
  <c r="H315" i="1" s="1"/>
  <c r="F314" i="1"/>
  <c r="H314" i="1" s="1"/>
  <c r="F313" i="1"/>
  <c r="H313" i="1" s="1"/>
  <c r="F312" i="1"/>
  <c r="H312" i="1" s="1"/>
  <c r="G311" i="1"/>
  <c r="E311" i="1"/>
  <c r="D311" i="1"/>
  <c r="F310" i="1"/>
  <c r="H310" i="1" s="1"/>
  <c r="F309" i="1"/>
  <c r="H309" i="1" s="1"/>
  <c r="F308" i="1"/>
  <c r="H308" i="1" s="1"/>
  <c r="G307" i="1"/>
  <c r="E307" i="1"/>
  <c r="D307" i="1"/>
  <c r="F306" i="1"/>
  <c r="H306" i="1" s="1"/>
  <c r="F305" i="1"/>
  <c r="H305" i="1" s="1"/>
  <c r="F304" i="1"/>
  <c r="H304" i="1" s="1"/>
  <c r="F303" i="1"/>
  <c r="H303" i="1" s="1"/>
  <c r="G302" i="1"/>
  <c r="E302" i="1"/>
  <c r="D302" i="1"/>
  <c r="F301" i="1"/>
  <c r="H301" i="1" s="1"/>
  <c r="F300" i="1"/>
  <c r="H300" i="1" s="1"/>
  <c r="F299" i="1"/>
  <c r="H299" i="1" s="1"/>
  <c r="F298" i="1"/>
  <c r="G297" i="1"/>
  <c r="E297" i="1"/>
  <c r="D297" i="1"/>
  <c r="F296" i="1"/>
  <c r="H296" i="1" s="1"/>
  <c r="F295" i="1"/>
  <c r="H295" i="1" s="1"/>
  <c r="F294" i="1"/>
  <c r="H294" i="1" s="1"/>
  <c r="H293" i="1"/>
  <c r="F293" i="1"/>
  <c r="G292" i="1"/>
  <c r="E292" i="1"/>
  <c r="D292" i="1"/>
  <c r="F289" i="1"/>
  <c r="G288" i="1"/>
  <c r="G287" i="1" s="1"/>
  <c r="E288" i="1"/>
  <c r="E287" i="1" s="1"/>
  <c r="D288" i="1"/>
  <c r="D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G277" i="1"/>
  <c r="G276" i="1" s="1"/>
  <c r="E277" i="1"/>
  <c r="E276" i="1" s="1"/>
  <c r="D277" i="1"/>
  <c r="D276" i="1"/>
  <c r="F275" i="1"/>
  <c r="H275" i="1" s="1"/>
  <c r="F274" i="1"/>
  <c r="H274" i="1" s="1"/>
  <c r="F273" i="1"/>
  <c r="H273" i="1" s="1"/>
  <c r="F272" i="1"/>
  <c r="G271" i="1"/>
  <c r="E271" i="1"/>
  <c r="E265" i="1" s="1"/>
  <c r="D271" i="1"/>
  <c r="F270" i="1"/>
  <c r="H270" i="1" s="1"/>
  <c r="F269" i="1"/>
  <c r="H269" i="1" s="1"/>
  <c r="F268" i="1"/>
  <c r="H268" i="1" s="1"/>
  <c r="F267" i="1"/>
  <c r="F266" i="1" s="1"/>
  <c r="G266" i="1"/>
  <c r="E266" i="1"/>
  <c r="D266" i="1"/>
  <c r="D265" i="1" s="1"/>
  <c r="H264" i="1"/>
  <c r="F264" i="1"/>
  <c r="F263" i="1"/>
  <c r="H263" i="1" s="1"/>
  <c r="G262" i="1"/>
  <c r="E262" i="1"/>
  <c r="D262" i="1"/>
  <c r="F261" i="1"/>
  <c r="H261" i="1" s="1"/>
  <c r="F260" i="1"/>
  <c r="G259" i="1"/>
  <c r="G258" i="1" s="1"/>
  <c r="E259" i="1"/>
  <c r="D259" i="1"/>
  <c r="D258" i="1" s="1"/>
  <c r="F257" i="1"/>
  <c r="H257" i="1" s="1"/>
  <c r="F256" i="1"/>
  <c r="H256" i="1" s="1"/>
  <c r="G255" i="1"/>
  <c r="G658" i="1" s="1"/>
  <c r="E255" i="1"/>
  <c r="E658" i="1" s="1"/>
  <c r="D255" i="1"/>
  <c r="D658" i="1" s="1"/>
  <c r="H254" i="1"/>
  <c r="H253" i="1" s="1"/>
  <c r="F254" i="1"/>
  <c r="G253" i="1"/>
  <c r="F253" i="1"/>
  <c r="E253" i="1"/>
  <c r="E252" i="1" s="1"/>
  <c r="D253" i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F245" i="1" s="1"/>
  <c r="G245" i="1"/>
  <c r="E245" i="1"/>
  <c r="D245" i="1"/>
  <c r="F244" i="1"/>
  <c r="H244" i="1" s="1"/>
  <c r="F243" i="1"/>
  <c r="H243" i="1" s="1"/>
  <c r="F242" i="1"/>
  <c r="H242" i="1" s="1"/>
  <c r="F241" i="1"/>
  <c r="H241" i="1" s="1"/>
  <c r="F240" i="1"/>
  <c r="H240" i="1" s="1"/>
  <c r="G239" i="1"/>
  <c r="E239" i="1"/>
  <c r="D239" i="1"/>
  <c r="F238" i="1"/>
  <c r="H238" i="1" s="1"/>
  <c r="F237" i="1"/>
  <c r="H237" i="1" s="1"/>
  <c r="F236" i="1"/>
  <c r="H236" i="1" s="1"/>
  <c r="F235" i="1"/>
  <c r="H235" i="1" s="1"/>
  <c r="G234" i="1"/>
  <c r="E234" i="1"/>
  <c r="D234" i="1"/>
  <c r="F233" i="1"/>
  <c r="H233" i="1" s="1"/>
  <c r="H232" i="1"/>
  <c r="F232" i="1"/>
  <c r="F231" i="1"/>
  <c r="F230" i="1"/>
  <c r="H230" i="1" s="1"/>
  <c r="G229" i="1"/>
  <c r="E229" i="1"/>
  <c r="D229" i="1"/>
  <c r="F228" i="1"/>
  <c r="H228" i="1" s="1"/>
  <c r="F227" i="1"/>
  <c r="H227" i="1" s="1"/>
  <c r="F226" i="1"/>
  <c r="H226" i="1" s="1"/>
  <c r="F225" i="1"/>
  <c r="H225" i="1" s="1"/>
  <c r="G224" i="1"/>
  <c r="E224" i="1"/>
  <c r="D224" i="1"/>
  <c r="H223" i="1"/>
  <c r="F223" i="1"/>
  <c r="F222" i="1"/>
  <c r="H222" i="1" s="1"/>
  <c r="F221" i="1"/>
  <c r="H221" i="1" s="1"/>
  <c r="F220" i="1"/>
  <c r="F219" i="1"/>
  <c r="H219" i="1" s="1"/>
  <c r="G218" i="1"/>
  <c r="E218" i="1"/>
  <c r="D218" i="1"/>
  <c r="D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G208" i="1"/>
  <c r="G667" i="1" s="1"/>
  <c r="E208" i="1"/>
  <c r="E667" i="1" s="1"/>
  <c r="D208" i="1"/>
  <c r="D667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G195" i="1"/>
  <c r="F195" i="1"/>
  <c r="E195" i="1"/>
  <c r="D195" i="1"/>
  <c r="F194" i="1"/>
  <c r="H194" i="1" s="1"/>
  <c r="H193" i="1"/>
  <c r="F193" i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F183" i="1"/>
  <c r="H183" i="1" s="1"/>
  <c r="G182" i="1"/>
  <c r="E182" i="1"/>
  <c r="D182" i="1"/>
  <c r="H181" i="1"/>
  <c r="F181" i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H173" i="1"/>
  <c r="F173" i="1"/>
  <c r="F172" i="1"/>
  <c r="H172" i="1" s="1"/>
  <c r="F171" i="1"/>
  <c r="H171" i="1" s="1"/>
  <c r="F170" i="1"/>
  <c r="H170" i="1" s="1"/>
  <c r="G169" i="1"/>
  <c r="E169" i="1"/>
  <c r="D169" i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H162" i="1"/>
  <c r="F162" i="1"/>
  <c r="F161" i="1"/>
  <c r="H161" i="1" s="1"/>
  <c r="F160" i="1"/>
  <c r="H160" i="1" s="1"/>
  <c r="F159" i="1"/>
  <c r="H159" i="1" s="1"/>
  <c r="F158" i="1"/>
  <c r="H158" i="1" s="1"/>
  <c r="F157" i="1"/>
  <c r="G156" i="1"/>
  <c r="E156" i="1"/>
  <c r="D156" i="1"/>
  <c r="F155" i="1"/>
  <c r="H155" i="1" s="1"/>
  <c r="F154" i="1"/>
  <c r="F153" i="1"/>
  <c r="H153" i="1" s="1"/>
  <c r="G152" i="1"/>
  <c r="E152" i="1"/>
  <c r="D152" i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G139" i="1"/>
  <c r="E139" i="1"/>
  <c r="D139" i="1"/>
  <c r="H138" i="1"/>
  <c r="F138" i="1"/>
  <c r="F137" i="1"/>
  <c r="G136" i="1"/>
  <c r="G655" i="1" s="1"/>
  <c r="E136" i="1"/>
  <c r="E655" i="1" s="1"/>
  <c r="D136" i="1"/>
  <c r="D655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G128" i="1"/>
  <c r="E128" i="1"/>
  <c r="D128" i="1"/>
  <c r="F126" i="1"/>
  <c r="H126" i="1" s="1"/>
  <c r="F125" i="1"/>
  <c r="H125" i="1" s="1"/>
  <c r="F124" i="1"/>
  <c r="H124" i="1" s="1"/>
  <c r="F123" i="1"/>
  <c r="H123" i="1" s="1"/>
  <c r="F122" i="1"/>
  <c r="G121" i="1"/>
  <c r="E121" i="1"/>
  <c r="D121" i="1"/>
  <c r="F120" i="1"/>
  <c r="H120" i="1" s="1"/>
  <c r="F119" i="1"/>
  <c r="H119" i="1" s="1"/>
  <c r="F118" i="1"/>
  <c r="H118" i="1" s="1"/>
  <c r="F117" i="1"/>
  <c r="H117" i="1" s="1"/>
  <c r="F116" i="1"/>
  <c r="H116" i="1" s="1"/>
  <c r="G115" i="1"/>
  <c r="E115" i="1"/>
  <c r="D115" i="1"/>
  <c r="F114" i="1"/>
  <c r="H114" i="1" s="1"/>
  <c r="F113" i="1"/>
  <c r="H113" i="1" s="1"/>
  <c r="H112" i="1"/>
  <c r="F112" i="1"/>
  <c r="F111" i="1"/>
  <c r="H111" i="1" s="1"/>
  <c r="F110" i="1"/>
  <c r="F109" i="1" s="1"/>
  <c r="G109" i="1"/>
  <c r="E109" i="1"/>
  <c r="D109" i="1"/>
  <c r="F108" i="1"/>
  <c r="H108" i="1" s="1"/>
  <c r="H107" i="1"/>
  <c r="F107" i="1"/>
  <c r="F106" i="1"/>
  <c r="H106" i="1" s="1"/>
  <c r="F105" i="1"/>
  <c r="H105" i="1" s="1"/>
  <c r="F104" i="1"/>
  <c r="H104" i="1" s="1"/>
  <c r="G103" i="1"/>
  <c r="E103" i="1"/>
  <c r="D103" i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H93" i="1"/>
  <c r="F93" i="1"/>
  <c r="F92" i="1"/>
  <c r="H92" i="1" s="1"/>
  <c r="G91" i="1"/>
  <c r="G666" i="1" s="1"/>
  <c r="E91" i="1"/>
  <c r="E666" i="1" s="1"/>
  <c r="D91" i="1"/>
  <c r="D666" i="1" s="1"/>
  <c r="F90" i="1"/>
  <c r="H90" i="1" s="1"/>
  <c r="H89" i="1"/>
  <c r="F89" i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G80" i="1"/>
  <c r="G664" i="1" s="1"/>
  <c r="E80" i="1"/>
  <c r="D80" i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G69" i="1"/>
  <c r="E69" i="1"/>
  <c r="D69" i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G57" i="1"/>
  <c r="E57" i="1"/>
  <c r="D57" i="1"/>
  <c r="F56" i="1"/>
  <c r="H56" i="1" s="1"/>
  <c r="F55" i="1"/>
  <c r="H55" i="1" s="1"/>
  <c r="F54" i="1"/>
  <c r="H54" i="1" s="1"/>
  <c r="F53" i="1"/>
  <c r="H53" i="1" s="1"/>
  <c r="F52" i="1"/>
  <c r="F51" i="1"/>
  <c r="H51" i="1" s="1"/>
  <c r="G50" i="1"/>
  <c r="E50" i="1"/>
  <c r="E657" i="1" s="1"/>
  <c r="D50" i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G38" i="1"/>
  <c r="G661" i="1" s="1"/>
  <c r="E38" i="1"/>
  <c r="D38" i="1"/>
  <c r="D37" i="1" s="1"/>
  <c r="B33" i="1"/>
  <c r="H31" i="1"/>
  <c r="G31" i="1"/>
  <c r="F31" i="1"/>
  <c r="D31" i="1"/>
  <c r="F29" i="1"/>
  <c r="F28" i="1"/>
  <c r="H28" i="1" s="1"/>
  <c r="G27" i="1"/>
  <c r="E27" i="1"/>
  <c r="D27" i="1"/>
  <c r="F26" i="1"/>
  <c r="H26" i="1" s="1"/>
  <c r="F25" i="1"/>
  <c r="H25" i="1" s="1"/>
  <c r="G24" i="1"/>
  <c r="E24" i="1"/>
  <c r="D24" i="1"/>
  <c r="F23" i="1"/>
  <c r="H23" i="1" s="1"/>
  <c r="F22" i="1"/>
  <c r="G21" i="1"/>
  <c r="E21" i="1"/>
  <c r="D21" i="1"/>
  <c r="F20" i="1"/>
  <c r="F19" i="1"/>
  <c r="H19" i="1" s="1"/>
  <c r="G18" i="1"/>
  <c r="E18" i="1"/>
  <c r="D18" i="1"/>
  <c r="F17" i="1"/>
  <c r="F16" i="1"/>
  <c r="H16" i="1" s="1"/>
  <c r="G15" i="1"/>
  <c r="E15" i="1"/>
  <c r="D15" i="1"/>
  <c r="F14" i="1"/>
  <c r="H14" i="1" s="1"/>
  <c r="F13" i="1"/>
  <c r="H13" i="1" s="1"/>
  <c r="F12" i="1"/>
  <c r="H12" i="1" s="1"/>
  <c r="F11" i="1"/>
  <c r="H11" i="1" s="1"/>
  <c r="G10" i="1"/>
  <c r="E10" i="1"/>
  <c r="D10" i="1"/>
  <c r="B7" i="1"/>
  <c r="F234" i="1" l="1"/>
  <c r="H224" i="1"/>
  <c r="H311" i="1"/>
  <c r="H556" i="1"/>
  <c r="H555" i="1" s="1"/>
  <c r="D663" i="1"/>
  <c r="E102" i="1"/>
  <c r="E654" i="1"/>
  <c r="F152" i="1"/>
  <c r="G265" i="1"/>
  <c r="F292" i="1"/>
  <c r="G665" i="1"/>
  <c r="H349" i="1"/>
  <c r="H348" i="1" s="1"/>
  <c r="H347" i="1" s="1"/>
  <c r="H368" i="1"/>
  <c r="F378" i="1"/>
  <c r="H398" i="1"/>
  <c r="H397" i="1" s="1"/>
  <c r="H405" i="1"/>
  <c r="H404" i="1" s="1"/>
  <c r="E403" i="1"/>
  <c r="G464" i="1"/>
  <c r="D555" i="1"/>
  <c r="E575" i="1"/>
  <c r="F580" i="1"/>
  <c r="G657" i="1"/>
  <c r="E662" i="1"/>
  <c r="G217" i="1"/>
  <c r="H262" i="1"/>
  <c r="H267" i="1"/>
  <c r="F334" i="1"/>
  <c r="G575" i="1"/>
  <c r="D575" i="1"/>
  <c r="F599" i="1"/>
  <c r="G630" i="1"/>
  <c r="F27" i="1"/>
  <c r="F18" i="1"/>
  <c r="F21" i="1"/>
  <c r="G662" i="1"/>
  <c r="E258" i="1"/>
  <c r="G291" i="1"/>
  <c r="E484" i="1"/>
  <c r="D515" i="1"/>
  <c r="D609" i="1"/>
  <c r="E630" i="1"/>
  <c r="F91" i="1"/>
  <c r="H91" i="1"/>
  <c r="F50" i="1"/>
  <c r="E9" i="1"/>
  <c r="E8" i="1" s="1"/>
  <c r="E7" i="1" s="1"/>
  <c r="F15" i="1"/>
  <c r="H69" i="1"/>
  <c r="D9" i="1"/>
  <c r="D8" i="1" s="1"/>
  <c r="D7" i="1" s="1"/>
  <c r="H17" i="1"/>
  <c r="H15" i="1" s="1"/>
  <c r="H22" i="1"/>
  <c r="H21" i="1" s="1"/>
  <c r="F38" i="1"/>
  <c r="F57" i="1"/>
  <c r="H110" i="1"/>
  <c r="H137" i="1"/>
  <c r="H136" i="1" s="1"/>
  <c r="F136" i="1"/>
  <c r="H474" i="1"/>
  <c r="H485" i="1"/>
  <c r="H599" i="1"/>
  <c r="H588" i="1" s="1"/>
  <c r="H10" i="1"/>
  <c r="E663" i="1"/>
  <c r="H103" i="1"/>
  <c r="H195" i="1"/>
  <c r="H666" i="1" s="1"/>
  <c r="H516" i="1"/>
  <c r="G9" i="1"/>
  <c r="G8" i="1" s="1"/>
  <c r="G7" i="1" s="1"/>
  <c r="H24" i="1"/>
  <c r="H29" i="1"/>
  <c r="H27" i="1" s="1"/>
  <c r="F69" i="1"/>
  <c r="F666" i="1"/>
  <c r="H115" i="1"/>
  <c r="H169" i="1"/>
  <c r="H302" i="1"/>
  <c r="D102" i="1"/>
  <c r="G102" i="1"/>
  <c r="F169" i="1"/>
  <c r="E217" i="1"/>
  <c r="F218" i="1"/>
  <c r="F224" i="1"/>
  <c r="H234" i="1"/>
  <c r="H292" i="1"/>
  <c r="E291" i="1"/>
  <c r="F302" i="1"/>
  <c r="D377" i="1"/>
  <c r="D464" i="1"/>
  <c r="D484" i="1"/>
  <c r="H494" i="1"/>
  <c r="G515" i="1"/>
  <c r="H545" i="1"/>
  <c r="F556" i="1"/>
  <c r="H589" i="1"/>
  <c r="F610" i="1"/>
  <c r="H266" i="1"/>
  <c r="E347" i="1"/>
  <c r="H367" i="1"/>
  <c r="H378" i="1"/>
  <c r="D588" i="1"/>
  <c r="H154" i="1"/>
  <c r="H152" i="1" s="1"/>
  <c r="H239" i="1"/>
  <c r="H246" i="1"/>
  <c r="H245" i="1" s="1"/>
  <c r="H335" i="1"/>
  <c r="H334" i="1" s="1"/>
  <c r="H346" i="1"/>
  <c r="H345" i="1" s="1"/>
  <c r="H344" i="1" s="1"/>
  <c r="G403" i="1"/>
  <c r="D444" i="1"/>
  <c r="E464" i="1"/>
  <c r="F474" i="1"/>
  <c r="F485" i="1"/>
  <c r="H581" i="1"/>
  <c r="H580" i="1" s="1"/>
  <c r="H584" i="1"/>
  <c r="H600" i="1"/>
  <c r="H610" i="1"/>
  <c r="F103" i="1"/>
  <c r="F115" i="1"/>
  <c r="F229" i="1"/>
  <c r="D252" i="1"/>
  <c r="F255" i="1"/>
  <c r="F262" i="1"/>
  <c r="D291" i="1"/>
  <c r="F311" i="1"/>
  <c r="H413" i="1"/>
  <c r="E424" i="1"/>
  <c r="G444" i="1"/>
  <c r="G484" i="1"/>
  <c r="H504" i="1"/>
  <c r="F516" i="1"/>
  <c r="H536" i="1"/>
  <c r="H535" i="1" s="1"/>
  <c r="E555" i="1"/>
  <c r="G588" i="1"/>
  <c r="H641" i="1"/>
  <c r="F10" i="1"/>
  <c r="H20" i="1"/>
  <c r="H18" i="1" s="1"/>
  <c r="F24" i="1"/>
  <c r="E661" i="1"/>
  <c r="E37" i="1"/>
  <c r="H39" i="1"/>
  <c r="H38" i="1" s="1"/>
  <c r="D657" i="1"/>
  <c r="H52" i="1"/>
  <c r="H50" i="1" s="1"/>
  <c r="H80" i="1"/>
  <c r="H157" i="1"/>
  <c r="H156" i="1" s="1"/>
  <c r="F156" i="1"/>
  <c r="G37" i="1"/>
  <c r="G663" i="1"/>
  <c r="G660" i="1" s="1"/>
  <c r="F80" i="1"/>
  <c r="H109" i="1"/>
  <c r="E127" i="1"/>
  <c r="G127" i="1"/>
  <c r="H140" i="1"/>
  <c r="H139" i="1" s="1"/>
  <c r="F139" i="1"/>
  <c r="H57" i="1"/>
  <c r="H122" i="1"/>
  <c r="H121" i="1" s="1"/>
  <c r="F121" i="1"/>
  <c r="H209" i="1"/>
  <c r="H208" i="1" s="1"/>
  <c r="H667" i="1" s="1"/>
  <c r="F208" i="1"/>
  <c r="F667" i="1" s="1"/>
  <c r="D654" i="1"/>
  <c r="D127" i="1"/>
  <c r="H129" i="1"/>
  <c r="H128" i="1" s="1"/>
  <c r="F128" i="1"/>
  <c r="F182" i="1"/>
  <c r="H184" i="1"/>
  <c r="H182" i="1" s="1"/>
  <c r="D661" i="1"/>
  <c r="D662" i="1"/>
  <c r="D664" i="1"/>
  <c r="H220" i="1"/>
  <c r="H218" i="1" s="1"/>
  <c r="H231" i="1"/>
  <c r="H229" i="1" s="1"/>
  <c r="F239" i="1"/>
  <c r="G252" i="1"/>
  <c r="H255" i="1"/>
  <c r="H260" i="1"/>
  <c r="H259" i="1" s="1"/>
  <c r="H258" i="1" s="1"/>
  <c r="F259" i="1"/>
  <c r="H325" i="1"/>
  <c r="H324" i="1" s="1"/>
  <c r="F324" i="1"/>
  <c r="F323" i="1" s="1"/>
  <c r="H434" i="1"/>
  <c r="H454" i="1"/>
  <c r="E664" i="1"/>
  <c r="G654" i="1"/>
  <c r="H272" i="1"/>
  <c r="H271" i="1" s="1"/>
  <c r="H265" i="1" s="1"/>
  <c r="F271" i="1"/>
  <c r="F265" i="1" s="1"/>
  <c r="H298" i="1"/>
  <c r="H297" i="1" s="1"/>
  <c r="H655" i="1" s="1"/>
  <c r="F297" i="1"/>
  <c r="H307" i="1"/>
  <c r="H384" i="1"/>
  <c r="H425" i="1"/>
  <c r="H424" i="1" s="1"/>
  <c r="H445" i="1"/>
  <c r="H289" i="1"/>
  <c r="H288" i="1" s="1"/>
  <c r="H287" i="1" s="1"/>
  <c r="F288" i="1"/>
  <c r="F287" i="1" s="1"/>
  <c r="H318" i="1"/>
  <c r="H317" i="1" s="1"/>
  <c r="F317" i="1"/>
  <c r="H391" i="1"/>
  <c r="H278" i="1"/>
  <c r="H277" i="1" s="1"/>
  <c r="H276" i="1" s="1"/>
  <c r="F277" i="1"/>
  <c r="F276" i="1" s="1"/>
  <c r="H358" i="1"/>
  <c r="H357" i="1" s="1"/>
  <c r="F357" i="1"/>
  <c r="D659" i="1"/>
  <c r="F425" i="1"/>
  <c r="E504" i="1"/>
  <c r="E659" i="1"/>
  <c r="E653" i="1" s="1"/>
  <c r="F434" i="1"/>
  <c r="F445" i="1"/>
  <c r="H525" i="1"/>
  <c r="H515" i="1" s="1"/>
  <c r="H566" i="1"/>
  <c r="H565" i="1" s="1"/>
  <c r="F565" i="1"/>
  <c r="H632" i="1"/>
  <c r="H631" i="1" s="1"/>
  <c r="F631" i="1"/>
  <c r="F630" i="1" s="1"/>
  <c r="F307" i="1"/>
  <c r="D665" i="1"/>
  <c r="F384" i="1"/>
  <c r="F391" i="1"/>
  <c r="F390" i="1" s="1"/>
  <c r="F413" i="1"/>
  <c r="F403" i="1" s="1"/>
  <c r="F454" i="1"/>
  <c r="G504" i="1"/>
  <c r="H621" i="1"/>
  <c r="H620" i="1" s="1"/>
  <c r="F620" i="1"/>
  <c r="G659" i="1"/>
  <c r="H466" i="1"/>
  <c r="H465" i="1" s="1"/>
  <c r="H464" i="1" s="1"/>
  <c r="F465" i="1"/>
  <c r="H577" i="1"/>
  <c r="H576" i="1" s="1"/>
  <c r="F576" i="1"/>
  <c r="F494" i="1"/>
  <c r="F525" i="1"/>
  <c r="F515" i="1" s="1"/>
  <c r="F536" i="1"/>
  <c r="F535" i="1" s="1"/>
  <c r="F584" i="1"/>
  <c r="F589" i="1"/>
  <c r="F588" i="1" s="1"/>
  <c r="F609" i="1" l="1"/>
  <c r="F464" i="1"/>
  <c r="H609" i="1"/>
  <c r="H390" i="1"/>
  <c r="G290" i="1"/>
  <c r="H291" i="1"/>
  <c r="J667" i="1"/>
  <c r="F291" i="1"/>
  <c r="H663" i="1"/>
  <c r="J663" i="1" s="1"/>
  <c r="F484" i="1"/>
  <c r="I667" i="1"/>
  <c r="F663" i="1"/>
  <c r="I663" i="1" s="1"/>
  <c r="F217" i="1"/>
  <c r="I666" i="1"/>
  <c r="F37" i="1"/>
  <c r="F657" i="1"/>
  <c r="J666" i="1"/>
  <c r="H665" i="1"/>
  <c r="J665" i="1" s="1"/>
  <c r="F258" i="1"/>
  <c r="H102" i="1"/>
  <c r="F102" i="1"/>
  <c r="G36" i="1"/>
  <c r="H9" i="1"/>
  <c r="H8" i="1" s="1"/>
  <c r="H7" i="1" s="1"/>
  <c r="F658" i="1"/>
  <c r="F252" i="1"/>
  <c r="H484" i="1"/>
  <c r="G35" i="1"/>
  <c r="G34" i="1" s="1"/>
  <c r="G33" i="1" s="1"/>
  <c r="F659" i="1"/>
  <c r="H630" i="1"/>
  <c r="F662" i="1"/>
  <c r="F655" i="1"/>
  <c r="F661" i="1"/>
  <c r="H575" i="1"/>
  <c r="F555" i="1"/>
  <c r="E290" i="1"/>
  <c r="H323" i="1"/>
  <c r="D36" i="1"/>
  <c r="H657" i="1"/>
  <c r="D290" i="1"/>
  <c r="H403" i="1"/>
  <c r="I661" i="1"/>
  <c r="H217" i="1"/>
  <c r="F654" i="1"/>
  <c r="F127" i="1"/>
  <c r="F444" i="1"/>
  <c r="F347" i="1"/>
  <c r="F290" i="1" s="1"/>
  <c r="H659" i="1"/>
  <c r="F664" i="1"/>
  <c r="I664" i="1" s="1"/>
  <c r="E36" i="1"/>
  <c r="F9" i="1"/>
  <c r="F8" i="1" s="1"/>
  <c r="F7" i="1" s="1"/>
  <c r="H658" i="1"/>
  <c r="H252" i="1"/>
  <c r="F377" i="1"/>
  <c r="F575" i="1"/>
  <c r="F424" i="1"/>
  <c r="F665" i="1"/>
  <c r="I665" i="1" s="1"/>
  <c r="H444" i="1"/>
  <c r="H377" i="1"/>
  <c r="G653" i="1"/>
  <c r="G668" i="1" s="1"/>
  <c r="G669" i="1" s="1"/>
  <c r="D660" i="1"/>
  <c r="D653" i="1"/>
  <c r="H662" i="1"/>
  <c r="E660" i="1"/>
  <c r="E668" i="1" s="1"/>
  <c r="H654" i="1"/>
  <c r="H127" i="1"/>
  <c r="H664" i="1"/>
  <c r="J664" i="1" s="1"/>
  <c r="H661" i="1"/>
  <c r="H37" i="1"/>
  <c r="F36" i="1" l="1"/>
  <c r="F35" i="1" s="1"/>
  <c r="F34" i="1" s="1"/>
  <c r="F33" i="1" s="1"/>
  <c r="H653" i="1"/>
  <c r="H290" i="1"/>
  <c r="E35" i="1"/>
  <c r="E34" i="1" s="1"/>
  <c r="E33" i="1" s="1"/>
  <c r="E669" i="1" s="1"/>
  <c r="F653" i="1"/>
  <c r="D35" i="1"/>
  <c r="D34" i="1" s="1"/>
  <c r="D33" i="1" s="1"/>
  <c r="D668" i="1"/>
  <c r="D669" i="1" s="1"/>
  <c r="F660" i="1"/>
  <c r="F668" i="1" s="1"/>
  <c r="H660" i="1"/>
  <c r="H668" i="1" s="1"/>
  <c r="J661" i="1"/>
  <c r="H36" i="1"/>
  <c r="H35" i="1" l="1"/>
  <c r="H34" i="1" s="1"/>
  <c r="H33" i="1" s="1"/>
  <c r="F669" i="1"/>
</calcChain>
</file>

<file path=xl/sharedStrings.xml><?xml version="1.0" encoding="utf-8"?>
<sst xmlns="http://schemas.openxmlformats.org/spreadsheetml/2006/main" count="827" uniqueCount="153">
  <si>
    <t>Izmjene i dopune Proračuna SDŽ za 2019.</t>
  </si>
  <si>
    <t>Korisnik:</t>
  </si>
  <si>
    <t>SŠ TEHNIČKA I INDUSTRIJSKA ŠKOLA RUĐERA BOŠKOVIĆA, SINJ</t>
  </si>
  <si>
    <t>POZICIJA</t>
  </si>
  <si>
    <t>BROJ KONTA</t>
  </si>
  <si>
    <t>VRSTA PRIHODA / PRIMITAKA</t>
  </si>
  <si>
    <t>PLAN 2019.</t>
  </si>
  <si>
    <t>Iznos promjene</t>
  </si>
  <si>
    <t>1. REBALANS 2019.</t>
  </si>
  <si>
    <t>2. REBALANS 2019.</t>
  </si>
  <si>
    <t>6(4+5)</t>
  </si>
  <si>
    <t>8(6+7)</t>
  </si>
  <si>
    <t>Korisnik</t>
  </si>
  <si>
    <t>Razdjel  000</t>
  </si>
  <si>
    <t>PRIHODI I PRIMICI</t>
  </si>
  <si>
    <t>Glava  002</t>
  </si>
  <si>
    <t>Prihodi i primici proračunskih korisnika SDŽ</t>
  </si>
  <si>
    <t>Izvor</t>
  </si>
  <si>
    <t>3.2. VLASTITI PRIHODI PRORAČUNSKIH KORISNIKA</t>
  </si>
  <si>
    <t>P0443</t>
  </si>
  <si>
    <t>Prihodi od financijske imovine</t>
  </si>
  <si>
    <t>Prihodi od nefinancijske imovine</t>
  </si>
  <si>
    <t>Prihodi od prodaje proizvoda i robe te pruženih usluga</t>
  </si>
  <si>
    <t>Ostali prihodi</t>
  </si>
  <si>
    <t>4.8. PRIHODI ZA POSEBNE NAMJENE PRORAČUNSKIH KORISNIKA</t>
  </si>
  <si>
    <t>P0444</t>
  </si>
  <si>
    <t>Prihodi po posebnim propisima</t>
  </si>
  <si>
    <t>5.4. POMOĆI PRORAČUNSKIM KORISNICIMA SDŽ</t>
  </si>
  <si>
    <t>Pomoći od izvanproračunskih korisnika</t>
  </si>
  <si>
    <t>P0445</t>
  </si>
  <si>
    <t>Pomoći proračunskim korisnicima iz proračuna koji im nije nadležan</t>
  </si>
  <si>
    <t>5.5.1. POMOĆI EU ZA PRORAČUNSKE KORISNIKE SDŽ- VI</t>
  </si>
  <si>
    <t>Pomoći od međunarodnih organizacija te institucija i tijela EU</t>
  </si>
  <si>
    <t>Pomoći iz državnog proračuna temeljem prijenosa EU sredstava</t>
  </si>
  <si>
    <t>6.2. DONACIJE PRORAČUNSKIM KORISNICIMA SDŽ</t>
  </si>
  <si>
    <t>Donacije od pravnih i fizičkih osoba izvan općeg proračuna</t>
  </si>
  <si>
    <t>7.2. PRIHODI OD PRODAJE NEFINANCIJSKE IMOVINE PRORAČ. KORISNIKA</t>
  </si>
  <si>
    <t>P0446</t>
  </si>
  <si>
    <t>Prihodi od prodaje građevinskih objekata</t>
  </si>
  <si>
    <t>Prihodi od prodaje postrojenja i opreme</t>
  </si>
  <si>
    <t>VRSTA RASHODA / IZDATKA</t>
  </si>
  <si>
    <t>Razdjel  004</t>
  </si>
  <si>
    <t>UPRAVNI ODJEL ZA PROSVJETU, KULTURU, TEHNIČKU KULTURU I SPORT</t>
  </si>
  <si>
    <t>Glava  04</t>
  </si>
  <si>
    <t>USTANOVE U SREDNJEM ŠKOLSTVU</t>
  </si>
  <si>
    <t>PROGRAM 4001</t>
  </si>
  <si>
    <t>Srednje školstvo i učenički domovi</t>
  </si>
  <si>
    <t>Aktivnost A400101</t>
  </si>
  <si>
    <t>Rashodi djelatnosti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</si>
  <si>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</si>
  <si>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</si>
  <si>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</si>
  <si>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</si>
  <si>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</si>
  <si>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</si>
  <si>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</si>
  <si>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</si>
  <si>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</si>
  <si>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Tekuće donacije</t>
  </si>
  <si>
    <t>Kazne, penali i naknade štete</t>
  </si>
  <si>
    <t>4.4. PRIHODI ZA POSEBNE NAMJENE - DECENTRALIZACIJA</t>
  </si>
  <si>
    <t>R2201</t>
  </si>
  <si>
    <t>R2202</t>
  </si>
  <si>
    <t>R2203</t>
  </si>
  <si>
    <t>R2204</t>
  </si>
  <si>
    <t>R2205</t>
  </si>
  <si>
    <t>4.6. VIŠKOVI PRORAČUNSKIH KORISNIKA IZ PRETHODNIH GODINA</t>
  </si>
  <si>
    <t>Ostale naknade građanima i kućanstvima iz proračuna</t>
  </si>
  <si>
    <t>Aktivnost A400102</t>
  </si>
  <si>
    <t>Sufinanciranje smještaja i prehrane učenika u domovima</t>
  </si>
  <si>
    <t>Aktivnost A400103</t>
  </si>
  <si>
    <t>Izgradnja i uređenje objekata te nabava i održavanje opreme</t>
  </si>
  <si>
    <t>1.1. OPĆI PRIHODI I PRIMICI</t>
  </si>
  <si>
    <t>Postrojenja i oprema</t>
  </si>
  <si>
    <t>Knjige, umjetnička djela i ostale izložbene vrijednosti</t>
  </si>
  <si>
    <t>Dodatna ulaganja na građevinskim objektima</t>
  </si>
  <si>
    <t>Dodatna ulaganja na postrojenjima i opremi</t>
  </si>
  <si>
    <t>1.3. VIŠAK IZ PRETHODNIH GODINA</t>
  </si>
  <si>
    <t>Građevinski objekti</t>
  </si>
  <si>
    <t>R2206</t>
  </si>
  <si>
    <t>Prijevozna sredstva</t>
  </si>
  <si>
    <t>Nematerijalna proizvedena imovina</t>
  </si>
  <si>
    <t>Dodatna ulaganja na prijevoznim sredstvima</t>
  </si>
  <si>
    <t>Dodatna ulaganja za ostalu nefinancijsku imovinu</t>
  </si>
  <si>
    <t>R2207</t>
  </si>
  <si>
    <t>Aktivnost A400104</t>
  </si>
  <si>
    <t>Natjecanja, manifestacije i ostalo</t>
  </si>
  <si>
    <t>R2208</t>
  </si>
  <si>
    <t>R2209</t>
  </si>
  <si>
    <t>R2210</t>
  </si>
  <si>
    <t>Aktivnost A400106</t>
  </si>
  <si>
    <t>Sufinanciranje međumjesnog javnog prijevoza za redovite učenike SŠ</t>
  </si>
  <si>
    <t>5.1. POMOĆI</t>
  </si>
  <si>
    <t>R2211</t>
  </si>
  <si>
    <t>Aktivnost A400107</t>
  </si>
  <si>
    <t>Pravno zastupanje, naknade šteta i ostalo</t>
  </si>
  <si>
    <t>Aktivnost A400109</t>
  </si>
  <si>
    <t>Sufinanciranje osobnih pomoćnika i pomoćnika u nastavi</t>
  </si>
  <si>
    <t>Aktivnost A400110</t>
  </si>
  <si>
    <t>Centri izvrsnosti za nadarene učenike</t>
  </si>
  <si>
    <t>Tekućo projekt T400101</t>
  </si>
  <si>
    <t>Dani srednjih škola</t>
  </si>
  <si>
    <t>PROGRAM 4014</t>
  </si>
  <si>
    <t>Projekti Europske Unije - društvene djelatnosti</t>
  </si>
  <si>
    <t>Kapitalni projekt K401401</t>
  </si>
  <si>
    <t>Energetska obnova objekata u školstvu</t>
  </si>
  <si>
    <t>5.3. POMOĆI EU</t>
  </si>
  <si>
    <t>Prijenosi između proračunskih korisnika istog proračuna</t>
  </si>
  <si>
    <t>Kapitalni projekt K401403</t>
  </si>
  <si>
    <t>Podrška osnivanju i radu centara izvrsnosti u SDŽ</t>
  </si>
  <si>
    <t>Kapitalni projekt K401404</t>
  </si>
  <si>
    <t>e-Škole</t>
  </si>
  <si>
    <t>Tekući projekt T401401</t>
  </si>
  <si>
    <t>Erasmus +</t>
  </si>
  <si>
    <t>4.6.VIŠKOVI PRORAČUNSKIH KORISNIKA IZ PRETHODNIH GODINA</t>
  </si>
  <si>
    <t>Tekući projekt T401404</t>
  </si>
  <si>
    <t>Učimo zajedno III-II</t>
  </si>
  <si>
    <t>Tekući projekt T401405</t>
  </si>
  <si>
    <t>Učimo zajedno III-III</t>
  </si>
  <si>
    <t>Tekući projekt 401407</t>
  </si>
  <si>
    <t>Finame pro</t>
  </si>
  <si>
    <t>Tekući projekt 401408</t>
  </si>
  <si>
    <t>SN4SD-Suvremena nastava za suvremeno društvo</t>
  </si>
  <si>
    <t>Tekući projekt 401410</t>
  </si>
  <si>
    <t>European apprenticeship program</t>
  </si>
  <si>
    <t>Tekući projekt T401413</t>
  </si>
  <si>
    <t>Safe placing</t>
  </si>
  <si>
    <t>Tekući projekt T4014 14</t>
  </si>
  <si>
    <t>Elektra SD</t>
  </si>
  <si>
    <t>Tekući projekt T4014 15</t>
  </si>
  <si>
    <t xml:space="preserve">Školska shema </t>
  </si>
  <si>
    <t>Tekući projekt T401416</t>
  </si>
  <si>
    <t>Bimstone</t>
  </si>
  <si>
    <t>Tekući projekt T401417</t>
  </si>
  <si>
    <t>Water Day &amp; Earth Day</t>
  </si>
  <si>
    <t>Tekući projekt T401418</t>
  </si>
  <si>
    <t>NE.M.I.R.</t>
  </si>
  <si>
    <t>Tekući projekt T401419</t>
  </si>
  <si>
    <t>Učinkoviti ljudski potencijali - Stjecanje prvog radnog iskustva</t>
  </si>
  <si>
    <t>Tekući projekt T401420</t>
  </si>
  <si>
    <t>FIT4WORK</t>
  </si>
  <si>
    <t>Tekući projekt T401421</t>
  </si>
  <si>
    <t>AEHT</t>
  </si>
  <si>
    <t xml:space="preserve">Tekući projekt </t>
  </si>
  <si>
    <t>Izvor financiranja preko SDŽ</t>
  </si>
  <si>
    <t xml:space="preserve">4.3. PRIHODI ZA POSEBNE NAMJENE </t>
  </si>
  <si>
    <t>Izvor financiranja preko proračunskog korisnika</t>
  </si>
  <si>
    <t>1. Rebalans 
Kontrola u odnosu na prihode</t>
  </si>
  <si>
    <t>2. Rebalans 
Kontrola u odnosu na prihode</t>
  </si>
  <si>
    <t>Ukupni prihodi</t>
  </si>
  <si>
    <t xml:space="preserve">1. Kontrola </t>
  </si>
  <si>
    <t>LICENCE KTO 412</t>
  </si>
  <si>
    <t>U Sinju,09. travnja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</si>
</sst>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charset val="238"/>
    </font>
    <font>
      <b/>
      <i/>
      <sz val="1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12" fillId="10" borderId="25" applyNumberFormat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/>
    <xf numFmtId="0" fontId="7" fillId="3" borderId="10" xfId="0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4" fontId="8" fillId="4" borderId="11" xfId="0" applyNumberFormat="1" applyFont="1" applyFill="1" applyBorder="1" applyAlignment="1">
      <alignment wrapText="1"/>
    </xf>
    <xf numFmtId="4" fontId="8" fillId="4" borderId="9" xfId="0" applyNumberFormat="1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4" fontId="4" fillId="5" borderId="11" xfId="0" applyNumberFormat="1" applyFont="1" applyFill="1" applyBorder="1" applyAlignment="1">
      <alignment wrapText="1"/>
    </xf>
    <xf numFmtId="4" fontId="4" fillId="5" borderId="9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 applyProtection="1">
      <alignment wrapText="1"/>
      <protection locked="0"/>
    </xf>
    <xf numFmtId="4" fontId="9" fillId="0" borderId="9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 wrapText="1"/>
    </xf>
    <xf numFmtId="4" fontId="9" fillId="0" borderId="15" xfId="0" applyNumberFormat="1" applyFont="1" applyBorder="1" applyAlignment="1" applyProtection="1">
      <alignment wrapText="1"/>
      <protection locked="0"/>
    </xf>
    <xf numFmtId="4" fontId="9" fillId="0" borderId="16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4" fontId="9" fillId="0" borderId="17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3" borderId="10" xfId="0" applyFont="1" applyFill="1" applyBorder="1" applyAlignment="1">
      <alignment wrapText="1"/>
    </xf>
    <xf numFmtId="4" fontId="7" fillId="3" borderId="11" xfId="0" applyNumberFormat="1" applyFont="1" applyFill="1" applyBorder="1" applyAlignment="1">
      <alignment wrapText="1"/>
    </xf>
    <xf numFmtId="4" fontId="7" fillId="3" borderId="1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4" fontId="8" fillId="4" borderId="19" xfId="0" applyNumberFormat="1" applyFont="1" applyFill="1" applyBorder="1" applyAlignment="1">
      <alignment wrapText="1"/>
    </xf>
    <xf numFmtId="4" fontId="8" fillId="4" borderId="10" xfId="0" applyNumberFormat="1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4" fontId="8" fillId="6" borderId="11" xfId="0" applyNumberFormat="1" applyFont="1" applyFill="1" applyBorder="1" applyAlignment="1">
      <alignment wrapText="1"/>
    </xf>
    <xf numFmtId="4" fontId="8" fillId="6" borderId="19" xfId="0" applyNumberFormat="1" applyFont="1" applyFill="1" applyBorder="1" applyAlignment="1">
      <alignment wrapText="1"/>
    </xf>
    <xf numFmtId="4" fontId="8" fillId="6" borderId="10" xfId="0" applyNumberFormat="1" applyFont="1" applyFill="1" applyBorder="1" applyAlignment="1">
      <alignment wrapText="1"/>
    </xf>
    <xf numFmtId="4" fontId="8" fillId="6" borderId="9" xfId="0" applyNumberFormat="1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4" fontId="8" fillId="7" borderId="11" xfId="0" applyNumberFormat="1" applyFont="1" applyFill="1" applyBorder="1" applyAlignment="1">
      <alignment wrapText="1"/>
    </xf>
    <xf numFmtId="4" fontId="8" fillId="7" borderId="19" xfId="0" applyNumberFormat="1" applyFont="1" applyFill="1" applyBorder="1" applyAlignment="1">
      <alignment wrapText="1"/>
    </xf>
    <xf numFmtId="4" fontId="8" fillId="7" borderId="10" xfId="0" applyNumberFormat="1" applyFont="1" applyFill="1" applyBorder="1" applyAlignment="1">
      <alignment wrapText="1"/>
    </xf>
    <xf numFmtId="4" fontId="8" fillId="7" borderId="9" xfId="0" applyNumberFormat="1" applyFont="1" applyFill="1" applyBorder="1" applyAlignment="1">
      <alignment wrapText="1"/>
    </xf>
    <xf numFmtId="4" fontId="4" fillId="5" borderId="19" xfId="0" applyNumberFormat="1" applyFont="1" applyFill="1" applyBorder="1" applyAlignment="1">
      <alignment wrapText="1"/>
    </xf>
    <xf numFmtId="4" fontId="4" fillId="5" borderId="10" xfId="0" applyNumberFormat="1" applyFont="1" applyFill="1" applyBorder="1" applyAlignment="1">
      <alignment wrapText="1"/>
    </xf>
    <xf numFmtId="4" fontId="9" fillId="0" borderId="19" xfId="0" applyNumberFormat="1" applyFont="1" applyBorder="1" applyAlignment="1">
      <alignment wrapText="1"/>
    </xf>
    <xf numFmtId="4" fontId="9" fillId="0" borderId="10" xfId="0" applyNumberFormat="1" applyFont="1" applyBorder="1" applyAlignment="1" applyProtection="1">
      <alignment wrapText="1"/>
      <protection locked="0"/>
    </xf>
    <xf numFmtId="0" fontId="4" fillId="8" borderId="11" xfId="0" applyFont="1" applyFill="1" applyBorder="1" applyAlignment="1">
      <alignment wrapText="1"/>
    </xf>
    <xf numFmtId="4" fontId="4" fillId="8" borderId="11" xfId="0" applyNumberFormat="1" applyFont="1" applyFill="1" applyBorder="1" applyAlignment="1">
      <alignment wrapText="1"/>
    </xf>
    <xf numFmtId="4" fontId="4" fillId="8" borderId="19" xfId="0" applyNumberFormat="1" applyFont="1" applyFill="1" applyBorder="1" applyAlignment="1">
      <alignment wrapText="1"/>
    </xf>
    <xf numFmtId="4" fontId="4" fillId="8" borderId="10" xfId="0" applyNumberFormat="1" applyFont="1" applyFill="1" applyBorder="1" applyAlignment="1">
      <alignment wrapText="1"/>
    </xf>
    <xf numFmtId="4" fontId="4" fillId="8" borderId="9" xfId="0" applyNumberFormat="1" applyFont="1" applyFill="1" applyBorder="1" applyAlignment="1">
      <alignment wrapText="1"/>
    </xf>
    <xf numFmtId="0" fontId="0" fillId="0" borderId="0" xfId="0" applyFill="1" applyProtection="1">
      <protection locked="0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0" fillId="0" borderId="0" xfId="0" applyFont="1" applyFill="1"/>
    <xf numFmtId="0" fontId="4" fillId="9" borderId="11" xfId="0" applyFont="1" applyFill="1" applyBorder="1" applyAlignment="1">
      <alignment wrapText="1"/>
    </xf>
    <xf numFmtId="4" fontId="4" fillId="9" borderId="11" xfId="0" applyNumberFormat="1" applyFont="1" applyFill="1" applyBorder="1" applyAlignment="1">
      <alignment wrapText="1"/>
    </xf>
    <xf numFmtId="4" fontId="4" fillId="9" borderId="19" xfId="0" applyNumberFormat="1" applyFont="1" applyFill="1" applyBorder="1" applyAlignment="1">
      <alignment wrapText="1"/>
    </xf>
    <xf numFmtId="4" fontId="4" fillId="9" borderId="10" xfId="0" applyNumberFormat="1" applyFont="1" applyFill="1" applyBorder="1" applyAlignment="1">
      <alignment wrapText="1"/>
    </xf>
    <xf numFmtId="4" fontId="4" fillId="9" borderId="9" xfId="0" applyNumberFormat="1" applyFont="1" applyFill="1" applyBorder="1" applyAlignment="1">
      <alignment wrapText="1"/>
    </xf>
    <xf numFmtId="4" fontId="9" fillId="0" borderId="21" xfId="0" applyNumberFormat="1" applyFont="1" applyBorder="1" applyAlignment="1">
      <alignment wrapText="1"/>
    </xf>
    <xf numFmtId="4" fontId="9" fillId="0" borderId="14" xfId="0" applyNumberFormat="1" applyFont="1" applyBorder="1" applyAlignment="1" applyProtection="1">
      <alignment wrapText="1"/>
      <protection locked="0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9" fillId="0" borderId="23" xfId="0" applyFont="1" applyBorder="1" applyAlignment="1">
      <alignment wrapText="1"/>
    </xf>
    <xf numFmtId="4" fontId="9" fillId="0" borderId="23" xfId="0" applyNumberFormat="1" applyFont="1" applyBorder="1" applyAlignment="1">
      <alignment wrapText="1"/>
    </xf>
    <xf numFmtId="4" fontId="9" fillId="0" borderId="23" xfId="0" applyNumberFormat="1" applyFont="1" applyBorder="1" applyAlignment="1" applyProtection="1">
      <alignment wrapText="1"/>
      <protection locked="0"/>
    </xf>
    <xf numFmtId="4" fontId="9" fillId="0" borderId="24" xfId="0" applyNumberFormat="1" applyFont="1" applyBorder="1" applyAlignment="1">
      <alignment wrapText="1"/>
    </xf>
    <xf numFmtId="4" fontId="9" fillId="0" borderId="22" xfId="0" applyNumberFormat="1" applyFont="1" applyBorder="1" applyAlignment="1" applyProtection="1">
      <alignment wrapText="1"/>
      <protection locked="0"/>
    </xf>
    <xf numFmtId="4" fontId="9" fillId="0" borderId="20" xfId="0" applyNumberFormat="1" applyFont="1" applyBorder="1" applyAlignment="1">
      <alignment wrapText="1"/>
    </xf>
    <xf numFmtId="4" fontId="11" fillId="8" borderId="4" xfId="0" applyNumberFormat="1" applyFont="1" applyFill="1" applyBorder="1"/>
    <xf numFmtId="0" fontId="13" fillId="10" borderId="26" xfId="1" applyFont="1" applyBorder="1" applyAlignment="1">
      <alignment horizontal="center" vertical="center" wrapText="1"/>
    </xf>
    <xf numFmtId="4" fontId="12" fillId="10" borderId="27" xfId="1" applyNumberFormat="1" applyBorder="1"/>
    <xf numFmtId="0" fontId="12" fillId="10" borderId="27" xfId="1" applyBorder="1"/>
    <xf numFmtId="4" fontId="12" fillId="10" borderId="28" xfId="1" applyNumberFormat="1" applyBorder="1"/>
    <xf numFmtId="4" fontId="4" fillId="8" borderId="15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5" fillId="0" borderId="0" xfId="0" applyNumberFormat="1" applyFont="1" applyFill="1"/>
    <xf numFmtId="4" fontId="16" fillId="0" borderId="11" xfId="0" applyNumberFormat="1" applyFont="1" applyBorder="1" applyAlignment="1" applyProtection="1">
      <alignment wrapText="1"/>
      <protection locked="0"/>
    </xf>
    <xf numFmtId="4" fontId="16" fillId="0" borderId="19" xfId="0" applyNumberFormat="1" applyFont="1" applyBorder="1" applyAlignment="1">
      <alignment wrapText="1"/>
    </xf>
    <xf numFmtId="4" fontId="16" fillId="0" borderId="10" xfId="0" applyNumberFormat="1" applyFont="1" applyBorder="1" applyAlignment="1" applyProtection="1">
      <alignment wrapText="1"/>
      <protection locked="0"/>
    </xf>
    <xf numFmtId="4" fontId="16" fillId="0" borderId="9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0" fillId="8" borderId="14" xfId="0" applyFont="1" applyFill="1" applyBorder="1" applyAlignment="1">
      <alignment horizontal="left" wrapText="1"/>
    </xf>
    <xf numFmtId="0" fontId="10" fillId="8" borderId="15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horizontal="left" wrapText="1"/>
    </xf>
    <xf numFmtId="0" fontId="4" fillId="8" borderId="11" xfId="0" applyFont="1" applyFill="1" applyBorder="1" applyAlignment="1">
      <alignment horizontal="left" wrapText="1"/>
    </xf>
    <xf numFmtId="0" fontId="10" fillId="8" borderId="10" xfId="0" applyFont="1" applyFill="1" applyBorder="1" applyAlignment="1">
      <alignment horizontal="left" wrapText="1"/>
    </xf>
    <xf numFmtId="0" fontId="10" fillId="8" borderId="11" xfId="0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wrapText="1"/>
    </xf>
    <xf numFmtId="0" fontId="8" fillId="7" borderId="11" xfId="0" applyFont="1" applyFill="1" applyBorder="1" applyAlignment="1">
      <alignment horizontal="left" wrapText="1"/>
    </xf>
    <xf numFmtId="0" fontId="10" fillId="8" borderId="3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 wrapText="1"/>
    </xf>
    <xf numFmtId="0" fontId="4" fillId="9" borderId="11" xfId="0" applyFont="1" applyFill="1" applyBorder="1" applyAlignment="1">
      <alignment horizontal="left" wrapText="1"/>
    </xf>
    <xf numFmtId="0" fontId="8" fillId="6" borderId="10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4" borderId="10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wrapText="1"/>
    </xf>
  </cellXfs>
  <cellStyles count="2">
    <cellStyle name="Normalno" xfId="0" builtinId="0"/>
    <cellStyle name="Unos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1"/>
  <sheetViews>
    <sheetView tabSelected="1" topLeftCell="A658" zoomScale="125" workbookViewId="0">
      <selection activeCell="C674" sqref="C674"/>
    </sheetView>
  </sheetViews>
  <sheetFormatPr defaultRowHeight="15" x14ac:dyDescent="0.25"/>
  <cols>
    <col min="1" max="1" width="6.28515625" customWidth="1"/>
    <col min="2" max="2" width="5.42578125" customWidth="1"/>
    <col min="3" max="3" width="38" customWidth="1"/>
    <col min="4" max="4" width="12.140625" customWidth="1"/>
    <col min="5" max="5" width="11.7109375" customWidth="1"/>
    <col min="6" max="6" width="12.28515625" customWidth="1"/>
    <col min="7" max="7" width="12.5703125" hidden="1" customWidth="1"/>
    <col min="8" max="8" width="12.28515625" hidden="1" customWidth="1"/>
    <col min="9" max="9" width="14.7109375" customWidth="1"/>
    <col min="10" max="10" width="12.140625" customWidth="1"/>
  </cols>
  <sheetData>
    <row r="1" spans="1:8" ht="20.25" thickBot="1" x14ac:dyDescent="0.35">
      <c r="A1" s="125" t="s">
        <v>0</v>
      </c>
      <c r="B1" s="125"/>
      <c r="C1" s="125"/>
    </row>
    <row r="2" spans="1:8" ht="19.5" thickTop="1" x14ac:dyDescent="0.3">
      <c r="B2" s="1"/>
    </row>
    <row r="3" spans="1:8" ht="18.75" x14ac:dyDescent="0.3">
      <c r="A3" s="2" t="s">
        <v>1</v>
      </c>
      <c r="B3" s="126" t="s">
        <v>2</v>
      </c>
      <c r="C3" s="126"/>
      <c r="D3" s="126"/>
      <c r="E3" s="126"/>
      <c r="F3" s="126"/>
      <c r="G3" s="3"/>
      <c r="H3" s="3"/>
    </row>
    <row r="5" spans="1:8" s="8" customFormat="1" ht="24.75" customHeight="1" x14ac:dyDescent="0.25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7" t="s">
        <v>8</v>
      </c>
      <c r="G5" s="5" t="s">
        <v>7</v>
      </c>
      <c r="H5" s="7" t="s">
        <v>9</v>
      </c>
    </row>
    <row r="6" spans="1:8" s="13" customFormat="1" ht="12" thickBot="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 t="s">
        <v>10</v>
      </c>
      <c r="G6" s="10">
        <v>7</v>
      </c>
      <c r="H6" s="12" t="s">
        <v>11</v>
      </c>
    </row>
    <row r="7" spans="1:8" ht="15.75" customHeight="1" thickTop="1" x14ac:dyDescent="0.25">
      <c r="A7" s="14" t="s">
        <v>12</v>
      </c>
      <c r="B7" s="124" t="str">
        <f>+B3</f>
        <v>SŠ TEHNIČKA I INDUSTRIJSKA ŠKOLA RUĐERA BOŠKOVIĆA, SINJ</v>
      </c>
      <c r="C7" s="124"/>
      <c r="D7" s="15">
        <f t="shared" ref="D7:H8" si="0">SUM(D8)</f>
        <v>67000</v>
      </c>
      <c r="E7" s="15">
        <f t="shared" si="0"/>
        <v>48340</v>
      </c>
      <c r="F7" s="16">
        <f t="shared" si="0"/>
        <v>115340</v>
      </c>
      <c r="G7" s="15">
        <f t="shared" si="0"/>
        <v>0</v>
      </c>
      <c r="H7" s="17">
        <f t="shared" si="0"/>
        <v>115340</v>
      </c>
    </row>
    <row r="8" spans="1:8" x14ac:dyDescent="0.25">
      <c r="A8" s="127" t="s">
        <v>13</v>
      </c>
      <c r="B8" s="128"/>
      <c r="C8" s="18" t="s">
        <v>14</v>
      </c>
      <c r="D8" s="19">
        <f t="shared" si="0"/>
        <v>67000</v>
      </c>
      <c r="E8" s="19">
        <f t="shared" si="0"/>
        <v>48340</v>
      </c>
      <c r="F8" s="20">
        <f t="shared" si="0"/>
        <v>115340</v>
      </c>
      <c r="G8" s="19">
        <f t="shared" si="0"/>
        <v>0</v>
      </c>
      <c r="H8" s="20">
        <f t="shared" si="0"/>
        <v>115340</v>
      </c>
    </row>
    <row r="9" spans="1:8" x14ac:dyDescent="0.25">
      <c r="A9" s="127" t="s">
        <v>15</v>
      </c>
      <c r="B9" s="128"/>
      <c r="C9" s="18" t="s">
        <v>16</v>
      </c>
      <c r="D9" s="19">
        <f>SUM(D10,D15,D18,D21,D24,D27)</f>
        <v>67000</v>
      </c>
      <c r="E9" s="19">
        <f>SUM(E10,E15,E18,E21,E24,E27)</f>
        <v>48340</v>
      </c>
      <c r="F9" s="20">
        <f>SUM(F10,F15,F18,F21,F24,F27)</f>
        <v>115340</v>
      </c>
      <c r="G9" s="19">
        <f>SUM(G10,G15,G18,G21,G24,G27)</f>
        <v>0</v>
      </c>
      <c r="H9" s="20">
        <f>SUM(H10,H15,H18,H21,H24,H27)</f>
        <v>115340</v>
      </c>
    </row>
    <row r="10" spans="1:8" ht="24.75" customHeight="1" x14ac:dyDescent="0.25">
      <c r="A10" s="110" t="s">
        <v>17</v>
      </c>
      <c r="B10" s="111"/>
      <c r="C10" s="21" t="s">
        <v>18</v>
      </c>
      <c r="D10" s="22">
        <f>SUM(D11:D14)</f>
        <v>200</v>
      </c>
      <c r="E10" s="22">
        <f>SUM(E11:E14)</f>
        <v>0</v>
      </c>
      <c r="F10" s="23">
        <f>SUM(F11:F14)</f>
        <v>200</v>
      </c>
      <c r="G10" s="22">
        <f>SUM(G11:G14)</f>
        <v>0</v>
      </c>
      <c r="H10" s="23">
        <f>SUM(H11:H14)</f>
        <v>200</v>
      </c>
    </row>
    <row r="11" spans="1:8" s="30" customFormat="1" ht="12" x14ac:dyDescent="0.2">
      <c r="A11" s="24" t="s">
        <v>19</v>
      </c>
      <c r="B11" s="25">
        <v>641</v>
      </c>
      <c r="C11" s="26" t="s">
        <v>20</v>
      </c>
      <c r="D11" s="27">
        <v>200</v>
      </c>
      <c r="E11" s="28"/>
      <c r="F11" s="29">
        <f>SUM(D11:E11)</f>
        <v>200</v>
      </c>
      <c r="G11" s="28"/>
      <c r="H11" s="29">
        <f>SUM(F11:G11)</f>
        <v>200</v>
      </c>
    </row>
    <row r="12" spans="1:8" s="30" customFormat="1" ht="12" x14ac:dyDescent="0.2">
      <c r="A12" s="24"/>
      <c r="B12" s="25">
        <v>642</v>
      </c>
      <c r="C12" s="26" t="s">
        <v>21</v>
      </c>
      <c r="D12" s="27"/>
      <c r="E12" s="28"/>
      <c r="F12" s="29">
        <f>SUM(D12:E12)</f>
        <v>0</v>
      </c>
      <c r="G12" s="28"/>
      <c r="H12" s="29">
        <f>SUM(F12:G12)</f>
        <v>0</v>
      </c>
    </row>
    <row r="13" spans="1:8" s="30" customFormat="1" ht="24" x14ac:dyDescent="0.2">
      <c r="A13" s="24"/>
      <c r="B13" s="25">
        <v>661</v>
      </c>
      <c r="C13" s="26" t="s">
        <v>22</v>
      </c>
      <c r="D13" s="27"/>
      <c r="E13" s="28"/>
      <c r="F13" s="29">
        <f>SUM(D13:E13)</f>
        <v>0</v>
      </c>
      <c r="G13" s="28"/>
      <c r="H13" s="29">
        <f>SUM(F13:G13)</f>
        <v>0</v>
      </c>
    </row>
    <row r="14" spans="1:8" s="30" customFormat="1" ht="12" x14ac:dyDescent="0.2">
      <c r="A14" s="24"/>
      <c r="B14" s="25">
        <v>683</v>
      </c>
      <c r="C14" s="26" t="s">
        <v>23</v>
      </c>
      <c r="D14" s="27"/>
      <c r="E14" s="28"/>
      <c r="F14" s="29">
        <f>SUM(D14:E14)</f>
        <v>0</v>
      </c>
      <c r="G14" s="28"/>
      <c r="H14" s="29">
        <f>SUM(F14:G14)</f>
        <v>0</v>
      </c>
    </row>
    <row r="15" spans="1:8" ht="24.75" x14ac:dyDescent="0.25">
      <c r="A15" s="110" t="s">
        <v>17</v>
      </c>
      <c r="B15" s="111"/>
      <c r="C15" s="21" t="s">
        <v>24</v>
      </c>
      <c r="D15" s="22">
        <f>SUM(D16:D17)</f>
        <v>58000</v>
      </c>
      <c r="E15" s="22">
        <f>SUM(E16:E17)</f>
        <v>-8000</v>
      </c>
      <c r="F15" s="23">
        <f>SUM(F16:F17)</f>
        <v>50000</v>
      </c>
      <c r="G15" s="22">
        <f>SUM(G16:G17)</f>
        <v>0</v>
      </c>
      <c r="H15" s="23">
        <f>SUM(H16:H17)</f>
        <v>50000</v>
      </c>
    </row>
    <row r="16" spans="1:8" s="30" customFormat="1" ht="12" x14ac:dyDescent="0.2">
      <c r="A16" s="24" t="s">
        <v>25</v>
      </c>
      <c r="B16" s="25">
        <v>652</v>
      </c>
      <c r="C16" s="26" t="s">
        <v>26</v>
      </c>
      <c r="D16" s="27">
        <v>58000</v>
      </c>
      <c r="E16" s="28">
        <v>-8000</v>
      </c>
      <c r="F16" s="29">
        <f>SUM(D16:E16)</f>
        <v>50000</v>
      </c>
      <c r="G16" s="28"/>
      <c r="H16" s="29">
        <f>SUM(F16:G16)</f>
        <v>50000</v>
      </c>
    </row>
    <row r="17" spans="1:8" s="30" customFormat="1" ht="12" x14ac:dyDescent="0.2">
      <c r="A17" s="24"/>
      <c r="B17" s="25">
        <v>683</v>
      </c>
      <c r="C17" s="26" t="s">
        <v>23</v>
      </c>
      <c r="D17" s="27"/>
      <c r="E17" s="28"/>
      <c r="F17" s="29">
        <f>SUM(D17:E17)</f>
        <v>0</v>
      </c>
      <c r="G17" s="28"/>
      <c r="H17" s="29">
        <f>SUM(F17:G17)</f>
        <v>0</v>
      </c>
    </row>
    <row r="18" spans="1:8" x14ac:dyDescent="0.25">
      <c r="A18" s="110" t="s">
        <v>17</v>
      </c>
      <c r="B18" s="111"/>
      <c r="C18" s="21" t="s">
        <v>27</v>
      </c>
      <c r="D18" s="22">
        <f>SUM(D19:D20)</f>
        <v>8000</v>
      </c>
      <c r="E18" s="22">
        <f>SUM(E19:E20)</f>
        <v>56000</v>
      </c>
      <c r="F18" s="23">
        <f>SUM(F19:F20)</f>
        <v>64000</v>
      </c>
      <c r="G18" s="22">
        <f>SUM(G19:G20)</f>
        <v>0</v>
      </c>
      <c r="H18" s="23">
        <f>SUM(H19:H20)</f>
        <v>64000</v>
      </c>
    </row>
    <row r="19" spans="1:8" s="30" customFormat="1" ht="12" x14ac:dyDescent="0.2">
      <c r="A19" s="24"/>
      <c r="B19" s="25">
        <v>634</v>
      </c>
      <c r="C19" s="26" t="s">
        <v>28</v>
      </c>
      <c r="D19" s="27"/>
      <c r="E19" s="28"/>
      <c r="F19" s="29">
        <f>SUM(D19:E19)</f>
        <v>0</v>
      </c>
      <c r="G19" s="28"/>
      <c r="H19" s="29">
        <f>SUM(F19:G19)</f>
        <v>0</v>
      </c>
    </row>
    <row r="20" spans="1:8" s="30" customFormat="1" ht="24" x14ac:dyDescent="0.2">
      <c r="A20" s="24" t="s">
        <v>29</v>
      </c>
      <c r="B20" s="25">
        <v>636</v>
      </c>
      <c r="C20" s="26" t="s">
        <v>30</v>
      </c>
      <c r="D20" s="27">
        <v>8000</v>
      </c>
      <c r="E20" s="28">
        <v>56000</v>
      </c>
      <c r="F20" s="29">
        <f>SUM(D20:E20)</f>
        <v>64000</v>
      </c>
      <c r="G20" s="28"/>
      <c r="H20" s="29">
        <f>SUM(F20:G20)</f>
        <v>64000</v>
      </c>
    </row>
    <row r="21" spans="1:8" ht="24.75" x14ac:dyDescent="0.25">
      <c r="A21" s="110" t="s">
        <v>17</v>
      </c>
      <c r="B21" s="111"/>
      <c r="C21" s="21" t="s">
        <v>31</v>
      </c>
      <c r="D21" s="22">
        <f>SUM(D22:D23)</f>
        <v>0</v>
      </c>
      <c r="E21" s="22">
        <f>SUM(E22:E23)</f>
        <v>0</v>
      </c>
      <c r="F21" s="23">
        <f>SUM(F22:F23)</f>
        <v>0</v>
      </c>
      <c r="G21" s="22">
        <f>SUM(G22:G23)</f>
        <v>0</v>
      </c>
      <c r="H21" s="23">
        <f>SUM(H22:H23)</f>
        <v>0</v>
      </c>
    </row>
    <row r="22" spans="1:8" s="30" customFormat="1" ht="24" x14ac:dyDescent="0.2">
      <c r="A22" s="24"/>
      <c r="B22" s="25">
        <v>632</v>
      </c>
      <c r="C22" s="26" t="s">
        <v>32</v>
      </c>
      <c r="D22" s="27"/>
      <c r="E22" s="28"/>
      <c r="F22" s="29">
        <f>SUM(D22:E22)</f>
        <v>0</v>
      </c>
      <c r="G22" s="28"/>
      <c r="H22" s="29">
        <f>SUM(F22:G22)</f>
        <v>0</v>
      </c>
    </row>
    <row r="23" spans="1:8" s="30" customFormat="1" ht="24" x14ac:dyDescent="0.2">
      <c r="A23" s="24"/>
      <c r="B23" s="25">
        <v>638</v>
      </c>
      <c r="C23" s="26" t="s">
        <v>33</v>
      </c>
      <c r="D23" s="27"/>
      <c r="E23" s="28"/>
      <c r="F23" s="29">
        <f>SUM(D23:E23)</f>
        <v>0</v>
      </c>
      <c r="G23" s="28"/>
      <c r="H23" s="29">
        <f>SUM(F23:G23)</f>
        <v>0</v>
      </c>
    </row>
    <row r="24" spans="1:8" x14ac:dyDescent="0.25">
      <c r="A24" s="110" t="s">
        <v>17</v>
      </c>
      <c r="B24" s="111"/>
      <c r="C24" s="21" t="s">
        <v>34</v>
      </c>
      <c r="D24" s="22">
        <f>SUM(D25:D26)</f>
        <v>0</v>
      </c>
      <c r="E24" s="22">
        <f>SUM(E25:E26)</f>
        <v>340</v>
      </c>
      <c r="F24" s="23">
        <f>SUM(F25:F26)</f>
        <v>340</v>
      </c>
      <c r="G24" s="22">
        <f>SUM(G25:G26)</f>
        <v>0</v>
      </c>
      <c r="H24" s="23">
        <f>SUM(H25:H26)</f>
        <v>340</v>
      </c>
    </row>
    <row r="25" spans="1:8" s="30" customFormat="1" ht="24" x14ac:dyDescent="0.2">
      <c r="A25" s="24"/>
      <c r="B25" s="25">
        <v>663</v>
      </c>
      <c r="C25" s="26" t="s">
        <v>35</v>
      </c>
      <c r="D25" s="27"/>
      <c r="E25" s="28">
        <v>340</v>
      </c>
      <c r="F25" s="29">
        <f>SUM(D25:E25)</f>
        <v>340</v>
      </c>
      <c r="G25" s="28"/>
      <c r="H25" s="29">
        <f>SUM(F25:G25)</f>
        <v>340</v>
      </c>
    </row>
    <row r="26" spans="1:8" s="30" customFormat="1" ht="12" x14ac:dyDescent="0.2">
      <c r="A26" s="24"/>
      <c r="B26" s="25">
        <v>683</v>
      </c>
      <c r="C26" s="26" t="s">
        <v>23</v>
      </c>
      <c r="D26" s="27"/>
      <c r="E26" s="28"/>
      <c r="F26" s="29">
        <f>SUM(D26:E26)</f>
        <v>0</v>
      </c>
      <c r="G26" s="28"/>
      <c r="H26" s="29">
        <f>SUM(F26:G26)</f>
        <v>0</v>
      </c>
    </row>
    <row r="27" spans="1:8" ht="24.75" x14ac:dyDescent="0.25">
      <c r="A27" s="110" t="s">
        <v>17</v>
      </c>
      <c r="B27" s="111"/>
      <c r="C27" s="21" t="s">
        <v>36</v>
      </c>
      <c r="D27" s="22">
        <f>SUM(D28:D29)</f>
        <v>800</v>
      </c>
      <c r="E27" s="22">
        <f>SUM(E28:E29)</f>
        <v>0</v>
      </c>
      <c r="F27" s="23">
        <f>SUM(F28:F29)</f>
        <v>800</v>
      </c>
      <c r="G27" s="22">
        <f>SUM(G28:G29)</f>
        <v>0</v>
      </c>
      <c r="H27" s="23">
        <f>SUM(H28:H29)</f>
        <v>800</v>
      </c>
    </row>
    <row r="28" spans="1:8" s="30" customFormat="1" ht="12" x14ac:dyDescent="0.2">
      <c r="A28" s="24" t="s">
        <v>37</v>
      </c>
      <c r="B28" s="25">
        <v>721</v>
      </c>
      <c r="C28" s="26" t="s">
        <v>38</v>
      </c>
      <c r="D28" s="27">
        <v>800</v>
      </c>
      <c r="E28" s="28"/>
      <c r="F28" s="29">
        <f>SUM(D28:E28)</f>
        <v>800</v>
      </c>
      <c r="G28" s="28"/>
      <c r="H28" s="29">
        <f>SUM(F28:G28)</f>
        <v>800</v>
      </c>
    </row>
    <row r="29" spans="1:8" s="30" customFormat="1" ht="12" x14ac:dyDescent="0.2">
      <c r="A29" s="31"/>
      <c r="B29" s="32">
        <v>722</v>
      </c>
      <c r="C29" s="33" t="s">
        <v>39</v>
      </c>
      <c r="D29" s="34"/>
      <c r="E29" s="35"/>
      <c r="F29" s="36">
        <f>SUM(D29:E29)</f>
        <v>0</v>
      </c>
      <c r="G29" s="35"/>
      <c r="H29" s="36">
        <f>SUM(F29:G29)</f>
        <v>0</v>
      </c>
    </row>
    <row r="30" spans="1:8" s="30" customFormat="1" ht="12" x14ac:dyDescent="0.2">
      <c r="A30" s="37"/>
      <c r="B30" s="38"/>
      <c r="C30" s="37"/>
      <c r="D30" s="39"/>
      <c r="E30" s="39"/>
      <c r="F30" s="39"/>
      <c r="G30" s="39"/>
      <c r="H30" s="40"/>
    </row>
    <row r="31" spans="1:8" s="8" customFormat="1" ht="36" x14ac:dyDescent="0.25">
      <c r="A31" s="4" t="s">
        <v>3</v>
      </c>
      <c r="B31" s="5" t="s">
        <v>4</v>
      </c>
      <c r="C31" s="6" t="s">
        <v>40</v>
      </c>
      <c r="D31" s="5" t="str">
        <f>+D5</f>
        <v>PLAN 2019.</v>
      </c>
      <c r="E31" s="5" t="s">
        <v>7</v>
      </c>
      <c r="F31" s="41" t="str">
        <f>+F5</f>
        <v>1. REBALANS 2019.</v>
      </c>
      <c r="G31" s="42" t="str">
        <f>+G5</f>
        <v>Iznos promjene</v>
      </c>
      <c r="H31" s="7" t="str">
        <f>+H5</f>
        <v>2. REBALANS 2019.</v>
      </c>
    </row>
    <row r="32" spans="1:8" x14ac:dyDescent="0.25">
      <c r="A32" s="43">
        <v>1</v>
      </c>
      <c r="B32" s="44">
        <v>2</v>
      </c>
      <c r="C32" s="44">
        <v>3</v>
      </c>
      <c r="D32" s="44">
        <v>4</v>
      </c>
      <c r="E32" s="44">
        <v>5</v>
      </c>
      <c r="F32" s="45" t="s">
        <v>10</v>
      </c>
      <c r="G32" s="43">
        <v>7</v>
      </c>
      <c r="H32" s="46" t="s">
        <v>11</v>
      </c>
    </row>
    <row r="33" spans="1:8" ht="24.75" x14ac:dyDescent="0.25">
      <c r="A33" s="47" t="s">
        <v>12</v>
      </c>
      <c r="B33" s="124" t="str">
        <f>+B3</f>
        <v>SŠ TEHNIČKA I INDUSTRIJSKA ŠKOLA RUĐERA BOŠKOVIĆA, SINJ</v>
      </c>
      <c r="C33" s="124"/>
      <c r="D33" s="48">
        <f t="shared" ref="D33:H34" si="1">SUM(D34)</f>
        <v>2328443</v>
      </c>
      <c r="E33" s="48">
        <f t="shared" si="1"/>
        <v>105533.79999999999</v>
      </c>
      <c r="F33" s="49">
        <f t="shared" si="1"/>
        <v>2433976.7999999998</v>
      </c>
      <c r="G33" s="50">
        <f t="shared" si="1"/>
        <v>0</v>
      </c>
      <c r="H33" s="51">
        <f t="shared" si="1"/>
        <v>2433976.7999999998</v>
      </c>
    </row>
    <row r="34" spans="1:8" ht="24.75" x14ac:dyDescent="0.25">
      <c r="A34" s="127" t="s">
        <v>41</v>
      </c>
      <c r="B34" s="128"/>
      <c r="C34" s="18" t="s">
        <v>42</v>
      </c>
      <c r="D34" s="19">
        <f t="shared" si="1"/>
        <v>2328443</v>
      </c>
      <c r="E34" s="19">
        <f t="shared" si="1"/>
        <v>105533.79999999999</v>
      </c>
      <c r="F34" s="52">
        <f t="shared" si="1"/>
        <v>2433976.7999999998</v>
      </c>
      <c r="G34" s="53">
        <f t="shared" si="1"/>
        <v>0</v>
      </c>
      <c r="H34" s="20">
        <f t="shared" si="1"/>
        <v>2433976.7999999998</v>
      </c>
    </row>
    <row r="35" spans="1:8" x14ac:dyDescent="0.25">
      <c r="A35" s="127" t="s">
        <v>43</v>
      </c>
      <c r="B35" s="128"/>
      <c r="C35" s="18" t="s">
        <v>44</v>
      </c>
      <c r="D35" s="19">
        <f>SUM(D290,D36)</f>
        <v>2328443</v>
      </c>
      <c r="E35" s="19">
        <f>SUM(E290,E36)</f>
        <v>105533.79999999999</v>
      </c>
      <c r="F35" s="52">
        <f>SUM(F290,F36)</f>
        <v>2433976.7999999998</v>
      </c>
      <c r="G35" s="53">
        <f>SUM(G290,G36)</f>
        <v>0</v>
      </c>
      <c r="H35" s="20">
        <f>SUM(H290,H36)</f>
        <v>2433976.7999999998</v>
      </c>
    </row>
    <row r="36" spans="1:8" x14ac:dyDescent="0.25">
      <c r="A36" s="122" t="s">
        <v>45</v>
      </c>
      <c r="B36" s="123"/>
      <c r="C36" s="54" t="s">
        <v>46</v>
      </c>
      <c r="D36" s="55">
        <f>SUM(D37,D102,D127,D217,D252,D258,D265,D276,D287)</f>
        <v>2328443</v>
      </c>
      <c r="E36" s="55">
        <f>SUM(E37,E102,E127,E217,E252,E258,E265,E276,E287)</f>
        <v>105533.79999999999</v>
      </c>
      <c r="F36" s="56">
        <f>SUM(F37,F102,F127,F217,F252,F258,F265,F276,F287)</f>
        <v>2433976.7999999998</v>
      </c>
      <c r="G36" s="57">
        <f>SUM(G37,G102,G127,G217,G252,G258,G265,G276,G287)</f>
        <v>0</v>
      </c>
      <c r="H36" s="58">
        <f>SUM(H37,H102,H127,H217,H252,H258,H265,H276,H287)</f>
        <v>2433976.7999999998</v>
      </c>
    </row>
    <row r="37" spans="1:8" ht="15" customHeight="1" x14ac:dyDescent="0.25">
      <c r="A37" s="116" t="s">
        <v>47</v>
      </c>
      <c r="B37" s="117"/>
      <c r="C37" s="59" t="s">
        <v>48</v>
      </c>
      <c r="D37" s="60">
        <f>SUM(D38,D50,D57,D69,D80,D91)</f>
        <v>1011443</v>
      </c>
      <c r="E37" s="60">
        <f>SUM(E38,E50,E57,E69,E80,E91)</f>
        <v>-20848</v>
      </c>
      <c r="F37" s="61">
        <f>SUM(F38,F50,F57,F69,F80,F91)</f>
        <v>990595</v>
      </c>
      <c r="G37" s="62">
        <f>SUM(G38,G50,G57,G69,G80,G91)</f>
        <v>0</v>
      </c>
      <c r="H37" s="63">
        <f>SUM(H38,H50,H57,H69,H80,H91)</f>
        <v>990595</v>
      </c>
    </row>
    <row r="38" spans="1:8" ht="15" customHeight="1" x14ac:dyDescent="0.25">
      <c r="A38" s="110" t="s">
        <v>17</v>
      </c>
      <c r="B38" s="111"/>
      <c r="C38" s="21" t="s">
        <v>18</v>
      </c>
      <c r="D38" s="22">
        <f>SUM(D39:D49)</f>
        <v>0</v>
      </c>
      <c r="E38" s="22">
        <f>SUM(E39:E49)</f>
        <v>0</v>
      </c>
      <c r="F38" s="64">
        <f>SUM(F39:F49)</f>
        <v>0</v>
      </c>
      <c r="G38" s="65">
        <f>SUM(G39:G49)</f>
        <v>0</v>
      </c>
      <c r="H38" s="23">
        <f>SUM(H39:H49)</f>
        <v>0</v>
      </c>
    </row>
    <row r="39" spans="1:8" x14ac:dyDescent="0.25">
      <c r="A39" s="24"/>
      <c r="B39" s="25">
        <v>311</v>
      </c>
      <c r="C39" s="26" t="s">
        <v>49</v>
      </c>
      <c r="D39" s="27"/>
      <c r="E39" s="28"/>
      <c r="F39" s="66">
        <f t="shared" ref="F39:F49" si="2">SUM(D39:E39)</f>
        <v>0</v>
      </c>
      <c r="G39" s="67"/>
      <c r="H39" s="29">
        <f t="shared" ref="H39:H49" si="3">SUM(F39:G39)</f>
        <v>0</v>
      </c>
    </row>
    <row r="40" spans="1:8" x14ac:dyDescent="0.25">
      <c r="A40" s="24"/>
      <c r="B40" s="25">
        <v>312</v>
      </c>
      <c r="C40" s="26" t="s">
        <v>50</v>
      </c>
      <c r="D40" s="27"/>
      <c r="E40" s="28"/>
      <c r="F40" s="66">
        <f t="shared" si="2"/>
        <v>0</v>
      </c>
      <c r="G40" s="67"/>
      <c r="H40" s="29">
        <f t="shared" si="3"/>
        <v>0</v>
      </c>
    </row>
    <row r="41" spans="1:8" x14ac:dyDescent="0.25">
      <c r="A41" s="24"/>
      <c r="B41" s="25">
        <v>313</v>
      </c>
      <c r="C41" s="26" t="s">
        <v>51</v>
      </c>
      <c r="D41" s="27"/>
      <c r="E41" s="28"/>
      <c r="F41" s="66">
        <f t="shared" si="2"/>
        <v>0</v>
      </c>
      <c r="G41" s="67"/>
      <c r="H41" s="29">
        <f t="shared" si="3"/>
        <v>0</v>
      </c>
    </row>
    <row r="42" spans="1:8" x14ac:dyDescent="0.25">
      <c r="A42" s="24"/>
      <c r="B42" s="25">
        <v>321</v>
      </c>
      <c r="C42" s="26" t="s">
        <v>52</v>
      </c>
      <c r="D42" s="27"/>
      <c r="E42" s="28"/>
      <c r="F42" s="66">
        <f t="shared" si="2"/>
        <v>0</v>
      </c>
      <c r="G42" s="67"/>
      <c r="H42" s="29">
        <f t="shared" si="3"/>
        <v>0</v>
      </c>
    </row>
    <row r="43" spans="1:8" s="30" customFormat="1" ht="12" x14ac:dyDescent="0.2">
      <c r="A43" s="24"/>
      <c r="B43" s="25">
        <v>322</v>
      </c>
      <c r="C43" s="26" t="s">
        <v>53</v>
      </c>
      <c r="D43" s="27"/>
      <c r="E43" s="28"/>
      <c r="F43" s="66">
        <f t="shared" si="2"/>
        <v>0</v>
      </c>
      <c r="G43" s="67"/>
      <c r="H43" s="29">
        <f t="shared" si="3"/>
        <v>0</v>
      </c>
    </row>
    <row r="44" spans="1:8" s="30" customFormat="1" ht="12" x14ac:dyDescent="0.2">
      <c r="A44" s="24"/>
      <c r="B44" s="25">
        <v>323</v>
      </c>
      <c r="C44" s="26" t="s">
        <v>54</v>
      </c>
      <c r="D44" s="27"/>
      <c r="E44" s="28"/>
      <c r="F44" s="66">
        <f t="shared" si="2"/>
        <v>0</v>
      </c>
      <c r="G44" s="67"/>
      <c r="H44" s="29">
        <f t="shared" si="3"/>
        <v>0</v>
      </c>
    </row>
    <row r="45" spans="1:8" s="30" customFormat="1" ht="24" x14ac:dyDescent="0.2">
      <c r="A45" s="24"/>
      <c r="B45" s="25">
        <v>324</v>
      </c>
      <c r="C45" s="26" t="s">
        <v>55</v>
      </c>
      <c r="D45" s="27"/>
      <c r="E45" s="28"/>
      <c r="F45" s="66">
        <f t="shared" si="2"/>
        <v>0</v>
      </c>
      <c r="G45" s="67"/>
      <c r="H45" s="29">
        <f t="shared" si="3"/>
        <v>0</v>
      </c>
    </row>
    <row r="46" spans="1:8" s="30" customFormat="1" ht="12" x14ac:dyDescent="0.2">
      <c r="A46" s="24"/>
      <c r="B46" s="25">
        <v>329</v>
      </c>
      <c r="C46" s="26" t="s">
        <v>56</v>
      </c>
      <c r="D46" s="27"/>
      <c r="E46" s="28"/>
      <c r="F46" s="66">
        <f t="shared" si="2"/>
        <v>0</v>
      </c>
      <c r="G46" s="67"/>
      <c r="H46" s="29">
        <f t="shared" si="3"/>
        <v>0</v>
      </c>
    </row>
    <row r="47" spans="1:8" s="30" customFormat="1" ht="12" x14ac:dyDescent="0.2">
      <c r="A47" s="24"/>
      <c r="B47" s="25">
        <v>343</v>
      </c>
      <c r="C47" s="26" t="s">
        <v>57</v>
      </c>
      <c r="D47" s="27"/>
      <c r="E47" s="28"/>
      <c r="F47" s="66">
        <f t="shared" si="2"/>
        <v>0</v>
      </c>
      <c r="G47" s="67"/>
      <c r="H47" s="29">
        <f t="shared" si="3"/>
        <v>0</v>
      </c>
    </row>
    <row r="48" spans="1:8" s="30" customFormat="1" ht="12" x14ac:dyDescent="0.2">
      <c r="A48" s="24"/>
      <c r="B48" s="25">
        <v>381</v>
      </c>
      <c r="C48" s="26" t="s">
        <v>58</v>
      </c>
      <c r="D48" s="27"/>
      <c r="E48" s="28"/>
      <c r="F48" s="66">
        <f t="shared" si="2"/>
        <v>0</v>
      </c>
      <c r="G48" s="67"/>
      <c r="H48" s="29">
        <f t="shared" si="3"/>
        <v>0</v>
      </c>
    </row>
    <row r="49" spans="1:9" s="30" customFormat="1" ht="12" x14ac:dyDescent="0.2">
      <c r="A49" s="24"/>
      <c r="B49" s="25">
        <v>383</v>
      </c>
      <c r="C49" s="26" t="s">
        <v>59</v>
      </c>
      <c r="D49" s="27"/>
      <c r="E49" s="28"/>
      <c r="F49" s="66">
        <f t="shared" si="2"/>
        <v>0</v>
      </c>
      <c r="G49" s="67"/>
      <c r="H49" s="29">
        <f t="shared" si="3"/>
        <v>0</v>
      </c>
    </row>
    <row r="50" spans="1:9" s="30" customFormat="1" ht="24" x14ac:dyDescent="0.2">
      <c r="A50" s="112" t="s">
        <v>17</v>
      </c>
      <c r="B50" s="113"/>
      <c r="C50" s="68" t="s">
        <v>60</v>
      </c>
      <c r="D50" s="69">
        <f>SUM(D51:D56)</f>
        <v>1011443</v>
      </c>
      <c r="E50" s="69">
        <f>SUM(E51:E56)</f>
        <v>-89788</v>
      </c>
      <c r="F50" s="70">
        <f>SUM(F51:F56)</f>
        <v>921655</v>
      </c>
      <c r="G50" s="71">
        <f>SUM(G51:G56)</f>
        <v>0</v>
      </c>
      <c r="H50" s="72">
        <f>SUM(H51:H56)</f>
        <v>921655</v>
      </c>
    </row>
    <row r="51" spans="1:9" ht="22.5" customHeight="1" x14ac:dyDescent="0.25">
      <c r="A51" s="24" t="s">
        <v>61</v>
      </c>
      <c r="B51" s="25">
        <v>321</v>
      </c>
      <c r="C51" s="26" t="s">
        <v>52</v>
      </c>
      <c r="D51" s="27">
        <v>297000</v>
      </c>
      <c r="E51" s="28">
        <v>-44300</v>
      </c>
      <c r="F51" s="66">
        <f t="shared" ref="F51:F56" si="4">SUM(D51:E51)</f>
        <v>252700</v>
      </c>
      <c r="G51" s="67"/>
      <c r="H51" s="29">
        <f t="shared" ref="H51:H56" si="5">SUM(F51:G51)</f>
        <v>252700</v>
      </c>
      <c r="I51" s="73"/>
    </row>
    <row r="52" spans="1:9" s="30" customFormat="1" ht="12" x14ac:dyDescent="0.2">
      <c r="A52" s="24" t="s">
        <v>62</v>
      </c>
      <c r="B52" s="25">
        <v>322</v>
      </c>
      <c r="C52" s="26" t="s">
        <v>53</v>
      </c>
      <c r="D52" s="27">
        <v>360000</v>
      </c>
      <c r="E52" s="28">
        <v>61000</v>
      </c>
      <c r="F52" s="66">
        <f t="shared" si="4"/>
        <v>421000</v>
      </c>
      <c r="G52" s="67"/>
      <c r="H52" s="29">
        <f t="shared" si="5"/>
        <v>421000</v>
      </c>
    </row>
    <row r="53" spans="1:9" s="30" customFormat="1" ht="12" x14ac:dyDescent="0.2">
      <c r="A53" s="24" t="s">
        <v>63</v>
      </c>
      <c r="B53" s="25">
        <v>323</v>
      </c>
      <c r="C53" s="26" t="s">
        <v>54</v>
      </c>
      <c r="D53" s="27">
        <v>328443</v>
      </c>
      <c r="E53" s="28">
        <v>-97488</v>
      </c>
      <c r="F53" s="66">
        <f t="shared" si="4"/>
        <v>230955</v>
      </c>
      <c r="G53" s="67"/>
      <c r="H53" s="29">
        <f t="shared" si="5"/>
        <v>230955</v>
      </c>
    </row>
    <row r="54" spans="1:9" s="30" customFormat="1" ht="24" x14ac:dyDescent="0.2">
      <c r="A54" s="24"/>
      <c r="B54" s="25">
        <v>324</v>
      </c>
      <c r="C54" s="26" t="s">
        <v>55</v>
      </c>
      <c r="D54" s="27"/>
      <c r="E54" s="28"/>
      <c r="F54" s="66">
        <f t="shared" si="4"/>
        <v>0</v>
      </c>
      <c r="G54" s="67"/>
      <c r="H54" s="29">
        <f t="shared" si="5"/>
        <v>0</v>
      </c>
    </row>
    <row r="55" spans="1:9" s="30" customFormat="1" ht="12" x14ac:dyDescent="0.2">
      <c r="A55" s="24" t="s">
        <v>64</v>
      </c>
      <c r="B55" s="25">
        <v>329</v>
      </c>
      <c r="C55" s="26" t="s">
        <v>56</v>
      </c>
      <c r="D55" s="27">
        <v>10000</v>
      </c>
      <c r="E55" s="28">
        <v>-2000</v>
      </c>
      <c r="F55" s="66">
        <f t="shared" si="4"/>
        <v>8000</v>
      </c>
      <c r="G55" s="67"/>
      <c r="H55" s="29">
        <f t="shared" si="5"/>
        <v>8000</v>
      </c>
    </row>
    <row r="56" spans="1:9" s="30" customFormat="1" ht="12" x14ac:dyDescent="0.2">
      <c r="A56" s="24" t="s">
        <v>65</v>
      </c>
      <c r="B56" s="25">
        <v>343</v>
      </c>
      <c r="C56" s="26" t="s">
        <v>57</v>
      </c>
      <c r="D56" s="27">
        <v>16000</v>
      </c>
      <c r="E56" s="28">
        <v>-7000</v>
      </c>
      <c r="F56" s="66">
        <f t="shared" si="4"/>
        <v>9000</v>
      </c>
      <c r="G56" s="67"/>
      <c r="H56" s="29">
        <f t="shared" si="5"/>
        <v>9000</v>
      </c>
    </row>
    <row r="57" spans="1:9" s="30" customFormat="1" ht="24" x14ac:dyDescent="0.2">
      <c r="A57" s="110" t="s">
        <v>17</v>
      </c>
      <c r="B57" s="111"/>
      <c r="C57" s="21" t="s">
        <v>66</v>
      </c>
      <c r="D57" s="22">
        <f>SUM(D58:D68)</f>
        <v>0</v>
      </c>
      <c r="E57" s="22">
        <f>SUM(E58:E68)</f>
        <v>0</v>
      </c>
      <c r="F57" s="64">
        <f>SUM(F58:F68)</f>
        <v>0</v>
      </c>
      <c r="G57" s="65">
        <f>SUM(G58:G68)</f>
        <v>0</v>
      </c>
      <c r="H57" s="23">
        <f>SUM(H58:H68)</f>
        <v>0</v>
      </c>
    </row>
    <row r="58" spans="1:9" ht="26.25" customHeight="1" x14ac:dyDescent="0.25">
      <c r="A58" s="24"/>
      <c r="B58" s="25">
        <v>311</v>
      </c>
      <c r="C58" s="26" t="s">
        <v>49</v>
      </c>
      <c r="D58" s="27"/>
      <c r="E58" s="28"/>
      <c r="F58" s="66">
        <f t="shared" ref="F58:F68" si="6">SUM(D58:E58)</f>
        <v>0</v>
      </c>
      <c r="G58" s="67"/>
      <c r="H58" s="29">
        <f t="shared" ref="H58:H79" si="7">SUM(F58:G58)</f>
        <v>0</v>
      </c>
    </row>
    <row r="59" spans="1:9" s="30" customFormat="1" ht="12" x14ac:dyDescent="0.2">
      <c r="A59" s="24"/>
      <c r="B59" s="25">
        <v>312</v>
      </c>
      <c r="C59" s="26" t="s">
        <v>50</v>
      </c>
      <c r="D59" s="27"/>
      <c r="E59" s="28"/>
      <c r="F59" s="66">
        <f t="shared" si="6"/>
        <v>0</v>
      </c>
      <c r="G59" s="67"/>
      <c r="H59" s="29">
        <f t="shared" si="7"/>
        <v>0</v>
      </c>
    </row>
    <row r="60" spans="1:9" s="30" customFormat="1" ht="12" x14ac:dyDescent="0.2">
      <c r="A60" s="24"/>
      <c r="B60" s="25">
        <v>313</v>
      </c>
      <c r="C60" s="26" t="s">
        <v>51</v>
      </c>
      <c r="D60" s="27"/>
      <c r="E60" s="28"/>
      <c r="F60" s="66">
        <f t="shared" si="6"/>
        <v>0</v>
      </c>
      <c r="G60" s="67"/>
      <c r="H60" s="29">
        <f t="shared" si="7"/>
        <v>0</v>
      </c>
    </row>
    <row r="61" spans="1:9" s="30" customFormat="1" ht="12" x14ac:dyDescent="0.2">
      <c r="A61" s="24"/>
      <c r="B61" s="25">
        <v>321</v>
      </c>
      <c r="C61" s="26" t="s">
        <v>52</v>
      </c>
      <c r="D61" s="27"/>
      <c r="E61" s="28"/>
      <c r="F61" s="66">
        <f t="shared" si="6"/>
        <v>0</v>
      </c>
      <c r="G61" s="67"/>
      <c r="H61" s="29">
        <f t="shared" si="7"/>
        <v>0</v>
      </c>
    </row>
    <row r="62" spans="1:9" s="30" customFormat="1" ht="12" x14ac:dyDescent="0.2">
      <c r="A62" s="24"/>
      <c r="B62" s="25">
        <v>322</v>
      </c>
      <c r="C62" s="26" t="s">
        <v>53</v>
      </c>
      <c r="D62" s="27"/>
      <c r="E62" s="28"/>
      <c r="F62" s="66">
        <f t="shared" si="6"/>
        <v>0</v>
      </c>
      <c r="G62" s="67"/>
      <c r="H62" s="29">
        <f t="shared" si="7"/>
        <v>0</v>
      </c>
    </row>
    <row r="63" spans="1:9" s="30" customFormat="1" ht="12" x14ac:dyDescent="0.2">
      <c r="A63" s="24"/>
      <c r="B63" s="25">
        <v>323</v>
      </c>
      <c r="C63" s="26" t="s">
        <v>54</v>
      </c>
      <c r="D63" s="27"/>
      <c r="E63" s="28"/>
      <c r="F63" s="66">
        <f t="shared" si="6"/>
        <v>0</v>
      </c>
      <c r="G63" s="67"/>
      <c r="H63" s="29">
        <f t="shared" si="7"/>
        <v>0</v>
      </c>
    </row>
    <row r="64" spans="1:9" s="30" customFormat="1" ht="24" x14ac:dyDescent="0.2">
      <c r="A64" s="24"/>
      <c r="B64" s="25">
        <v>324</v>
      </c>
      <c r="C64" s="26" t="s">
        <v>55</v>
      </c>
      <c r="D64" s="27"/>
      <c r="E64" s="28"/>
      <c r="F64" s="66">
        <f t="shared" si="6"/>
        <v>0</v>
      </c>
      <c r="G64" s="67"/>
      <c r="H64" s="29">
        <f t="shared" si="7"/>
        <v>0</v>
      </c>
    </row>
    <row r="65" spans="1:8" s="30" customFormat="1" ht="12" x14ac:dyDescent="0.2">
      <c r="A65" s="24"/>
      <c r="B65" s="25">
        <v>329</v>
      </c>
      <c r="C65" s="26" t="s">
        <v>56</v>
      </c>
      <c r="D65" s="27"/>
      <c r="E65" s="28"/>
      <c r="F65" s="66">
        <f t="shared" si="6"/>
        <v>0</v>
      </c>
      <c r="G65" s="67"/>
      <c r="H65" s="29">
        <f t="shared" si="7"/>
        <v>0</v>
      </c>
    </row>
    <row r="66" spans="1:8" s="30" customFormat="1" ht="12" x14ac:dyDescent="0.2">
      <c r="A66" s="24"/>
      <c r="B66" s="25">
        <v>343</v>
      </c>
      <c r="C66" s="26" t="s">
        <v>57</v>
      </c>
      <c r="D66" s="27"/>
      <c r="E66" s="28"/>
      <c r="F66" s="66">
        <f t="shared" si="6"/>
        <v>0</v>
      </c>
      <c r="G66" s="67"/>
      <c r="H66" s="29">
        <f t="shared" si="7"/>
        <v>0</v>
      </c>
    </row>
    <row r="67" spans="1:8" s="30" customFormat="1" ht="12" x14ac:dyDescent="0.2">
      <c r="A67" s="24"/>
      <c r="B67" s="25">
        <v>381</v>
      </c>
      <c r="C67" s="26" t="s">
        <v>58</v>
      </c>
      <c r="D67" s="27"/>
      <c r="E67" s="28"/>
      <c r="F67" s="66">
        <f t="shared" si="6"/>
        <v>0</v>
      </c>
      <c r="G67" s="67"/>
      <c r="H67" s="29">
        <f t="shared" si="7"/>
        <v>0</v>
      </c>
    </row>
    <row r="68" spans="1:8" s="30" customFormat="1" ht="12" x14ac:dyDescent="0.2">
      <c r="A68" s="24"/>
      <c r="B68" s="25">
        <v>383</v>
      </c>
      <c r="C68" s="26" t="s">
        <v>59</v>
      </c>
      <c r="D68" s="27"/>
      <c r="E68" s="28"/>
      <c r="F68" s="66">
        <f t="shared" si="6"/>
        <v>0</v>
      </c>
      <c r="G68" s="67"/>
      <c r="H68" s="29">
        <f t="shared" si="7"/>
        <v>0</v>
      </c>
    </row>
    <row r="69" spans="1:8" s="30" customFormat="1" ht="24" x14ac:dyDescent="0.2">
      <c r="A69" s="110" t="s">
        <v>17</v>
      </c>
      <c r="B69" s="111"/>
      <c r="C69" s="21" t="s">
        <v>24</v>
      </c>
      <c r="D69" s="22">
        <f>SUM(D70:D79)</f>
        <v>0</v>
      </c>
      <c r="E69" s="22">
        <f>SUM(E70:E79)</f>
        <v>50000</v>
      </c>
      <c r="F69" s="64">
        <f>SUM(F70:F79)</f>
        <v>50000</v>
      </c>
      <c r="G69" s="65">
        <f>SUM(G70:G79)</f>
        <v>0</v>
      </c>
      <c r="H69" s="23">
        <f>SUM(H70:H79)</f>
        <v>50000</v>
      </c>
    </row>
    <row r="70" spans="1:8" x14ac:dyDescent="0.25">
      <c r="A70" s="24"/>
      <c r="B70" s="25">
        <v>311</v>
      </c>
      <c r="C70" s="26" t="s">
        <v>49</v>
      </c>
      <c r="D70" s="27"/>
      <c r="E70" s="28"/>
      <c r="F70" s="66">
        <f t="shared" ref="F70:F79" si="8">SUM(D70:E70)</f>
        <v>0</v>
      </c>
      <c r="G70" s="67"/>
      <c r="H70" s="29">
        <f t="shared" si="7"/>
        <v>0</v>
      </c>
    </row>
    <row r="71" spans="1:8" s="30" customFormat="1" ht="12" x14ac:dyDescent="0.2">
      <c r="A71" s="24"/>
      <c r="B71" s="25">
        <v>312</v>
      </c>
      <c r="C71" s="26" t="s">
        <v>50</v>
      </c>
      <c r="D71" s="27"/>
      <c r="E71" s="28"/>
      <c r="F71" s="66">
        <f t="shared" si="8"/>
        <v>0</v>
      </c>
      <c r="G71" s="67"/>
      <c r="H71" s="29">
        <f t="shared" si="7"/>
        <v>0</v>
      </c>
    </row>
    <row r="72" spans="1:8" s="30" customFormat="1" ht="12" x14ac:dyDescent="0.2">
      <c r="A72" s="24"/>
      <c r="B72" s="25">
        <v>313</v>
      </c>
      <c r="C72" s="26" t="s">
        <v>51</v>
      </c>
      <c r="D72" s="27"/>
      <c r="E72" s="28"/>
      <c r="F72" s="66">
        <f t="shared" si="8"/>
        <v>0</v>
      </c>
      <c r="G72" s="67"/>
      <c r="H72" s="29">
        <f t="shared" si="7"/>
        <v>0</v>
      </c>
    </row>
    <row r="73" spans="1:8" s="30" customFormat="1" ht="12" x14ac:dyDescent="0.2">
      <c r="A73" s="24"/>
      <c r="B73" s="25">
        <v>321</v>
      </c>
      <c r="C73" s="26" t="s">
        <v>52</v>
      </c>
      <c r="D73" s="27"/>
      <c r="E73" s="28"/>
      <c r="F73" s="66">
        <f t="shared" si="8"/>
        <v>0</v>
      </c>
      <c r="G73" s="67"/>
      <c r="H73" s="29">
        <f t="shared" si="7"/>
        <v>0</v>
      </c>
    </row>
    <row r="74" spans="1:8" s="30" customFormat="1" ht="12" x14ac:dyDescent="0.2">
      <c r="A74" s="24"/>
      <c r="B74" s="25">
        <v>322</v>
      </c>
      <c r="C74" s="26" t="s">
        <v>53</v>
      </c>
      <c r="D74" s="27"/>
      <c r="E74" s="28">
        <v>3000</v>
      </c>
      <c r="F74" s="66">
        <f t="shared" si="8"/>
        <v>3000</v>
      </c>
      <c r="G74" s="67"/>
      <c r="H74" s="29">
        <f t="shared" si="7"/>
        <v>3000</v>
      </c>
    </row>
    <row r="75" spans="1:8" s="30" customFormat="1" ht="12" x14ac:dyDescent="0.2">
      <c r="A75" s="24"/>
      <c r="B75" s="25">
        <v>323</v>
      </c>
      <c r="C75" s="26" t="s">
        <v>54</v>
      </c>
      <c r="D75" s="27"/>
      <c r="E75" s="28"/>
      <c r="F75" s="66">
        <f t="shared" si="8"/>
        <v>0</v>
      </c>
      <c r="G75" s="67"/>
      <c r="H75" s="29">
        <f t="shared" si="7"/>
        <v>0</v>
      </c>
    </row>
    <row r="76" spans="1:8" s="30" customFormat="1" ht="24" x14ac:dyDescent="0.2">
      <c r="A76" s="24"/>
      <c r="B76" s="25">
        <v>324</v>
      </c>
      <c r="C76" s="26" t="s">
        <v>55</v>
      </c>
      <c r="D76" s="27"/>
      <c r="E76" s="28"/>
      <c r="F76" s="66">
        <f t="shared" si="8"/>
        <v>0</v>
      </c>
      <c r="G76" s="67"/>
      <c r="H76" s="29">
        <f t="shared" si="7"/>
        <v>0</v>
      </c>
    </row>
    <row r="77" spans="1:8" s="30" customFormat="1" ht="12" x14ac:dyDescent="0.2">
      <c r="A77" s="24"/>
      <c r="B77" s="25">
        <v>329</v>
      </c>
      <c r="C77" s="26" t="s">
        <v>56</v>
      </c>
      <c r="D77" s="27"/>
      <c r="E77" s="28">
        <v>47000</v>
      </c>
      <c r="F77" s="66">
        <f t="shared" si="8"/>
        <v>47000</v>
      </c>
      <c r="G77" s="67"/>
      <c r="H77" s="29">
        <f t="shared" si="7"/>
        <v>47000</v>
      </c>
    </row>
    <row r="78" spans="1:8" s="30" customFormat="1" ht="12" x14ac:dyDescent="0.2">
      <c r="A78" s="24"/>
      <c r="B78" s="25">
        <v>343</v>
      </c>
      <c r="C78" s="26" t="s">
        <v>57</v>
      </c>
      <c r="D78" s="27"/>
      <c r="E78" s="28"/>
      <c r="F78" s="66">
        <f t="shared" si="8"/>
        <v>0</v>
      </c>
      <c r="G78" s="67"/>
      <c r="H78" s="29">
        <f t="shared" si="7"/>
        <v>0</v>
      </c>
    </row>
    <row r="79" spans="1:8" s="30" customFormat="1" ht="12" x14ac:dyDescent="0.2">
      <c r="A79" s="24"/>
      <c r="B79" s="25">
        <v>381</v>
      </c>
      <c r="C79" s="26" t="s">
        <v>58</v>
      </c>
      <c r="D79" s="27"/>
      <c r="E79" s="28"/>
      <c r="F79" s="66">
        <f t="shared" si="8"/>
        <v>0</v>
      </c>
      <c r="G79" s="67"/>
      <c r="H79" s="29">
        <f t="shared" si="7"/>
        <v>0</v>
      </c>
    </row>
    <row r="80" spans="1:8" s="30" customFormat="1" ht="12" x14ac:dyDescent="0.2">
      <c r="A80" s="110" t="s">
        <v>17</v>
      </c>
      <c r="B80" s="111"/>
      <c r="C80" s="21" t="s">
        <v>27</v>
      </c>
      <c r="D80" s="22">
        <f>SUM(D81:D90)</f>
        <v>0</v>
      </c>
      <c r="E80" s="22">
        <f>SUM(E81:E90)</f>
        <v>18600</v>
      </c>
      <c r="F80" s="64">
        <f>SUM(F81:F90)</f>
        <v>18600</v>
      </c>
      <c r="G80" s="65">
        <f>SUM(G81:G90)</f>
        <v>0</v>
      </c>
      <c r="H80" s="23">
        <f>SUM(H81:H90)</f>
        <v>18600</v>
      </c>
    </row>
    <row r="81" spans="1:8" x14ac:dyDescent="0.25">
      <c r="A81" s="24"/>
      <c r="B81" s="25">
        <v>311</v>
      </c>
      <c r="C81" s="26" t="s">
        <v>49</v>
      </c>
      <c r="D81" s="27"/>
      <c r="E81" s="28"/>
      <c r="F81" s="66">
        <f t="shared" ref="F81:F90" si="9">SUM(D81:E81)</f>
        <v>0</v>
      </c>
      <c r="G81" s="67"/>
      <c r="H81" s="29">
        <f t="shared" ref="H81:H90" si="10">SUM(F81:G81)</f>
        <v>0</v>
      </c>
    </row>
    <row r="82" spans="1:8" s="30" customFormat="1" ht="12" x14ac:dyDescent="0.2">
      <c r="A82" s="24"/>
      <c r="B82" s="25">
        <v>312</v>
      </c>
      <c r="C82" s="26" t="s">
        <v>50</v>
      </c>
      <c r="D82" s="27"/>
      <c r="E82" s="28"/>
      <c r="F82" s="66">
        <f t="shared" si="9"/>
        <v>0</v>
      </c>
      <c r="G82" s="67"/>
      <c r="H82" s="29">
        <f t="shared" si="10"/>
        <v>0</v>
      </c>
    </row>
    <row r="83" spans="1:8" s="30" customFormat="1" ht="12" x14ac:dyDescent="0.2">
      <c r="A83" s="24"/>
      <c r="B83" s="25">
        <v>313</v>
      </c>
      <c r="C83" s="26" t="s">
        <v>51</v>
      </c>
      <c r="D83" s="27"/>
      <c r="E83" s="28"/>
      <c r="F83" s="66">
        <f t="shared" si="9"/>
        <v>0</v>
      </c>
      <c r="G83" s="67"/>
      <c r="H83" s="29">
        <f t="shared" si="10"/>
        <v>0</v>
      </c>
    </row>
    <row r="84" spans="1:8" s="30" customFormat="1" ht="12" x14ac:dyDescent="0.2">
      <c r="A84" s="24"/>
      <c r="B84" s="25">
        <v>321</v>
      </c>
      <c r="C84" s="26" t="s">
        <v>52</v>
      </c>
      <c r="D84" s="27"/>
      <c r="E84" s="28"/>
      <c r="F84" s="66">
        <f t="shared" si="9"/>
        <v>0</v>
      </c>
      <c r="G84" s="67"/>
      <c r="H84" s="29">
        <f t="shared" si="10"/>
        <v>0</v>
      </c>
    </row>
    <row r="85" spans="1:8" s="30" customFormat="1" ht="12" x14ac:dyDescent="0.2">
      <c r="A85" s="24"/>
      <c r="B85" s="25">
        <v>322</v>
      </c>
      <c r="C85" s="26" t="s">
        <v>53</v>
      </c>
      <c r="D85" s="27"/>
      <c r="E85" s="28"/>
      <c r="F85" s="66">
        <f t="shared" si="9"/>
        <v>0</v>
      </c>
      <c r="G85" s="67"/>
      <c r="H85" s="29">
        <f t="shared" si="10"/>
        <v>0</v>
      </c>
    </row>
    <row r="86" spans="1:8" s="30" customFormat="1" ht="12" x14ac:dyDescent="0.2">
      <c r="A86" s="24"/>
      <c r="B86" s="25">
        <v>323</v>
      </c>
      <c r="C86" s="26" t="s">
        <v>54</v>
      </c>
      <c r="D86" s="27"/>
      <c r="E86" s="28"/>
      <c r="F86" s="66">
        <f t="shared" si="9"/>
        <v>0</v>
      </c>
      <c r="G86" s="67"/>
      <c r="H86" s="29">
        <f t="shared" si="10"/>
        <v>0</v>
      </c>
    </row>
    <row r="87" spans="1:8" s="30" customFormat="1" ht="24" x14ac:dyDescent="0.2">
      <c r="A87" s="24"/>
      <c r="B87" s="25">
        <v>324</v>
      </c>
      <c r="C87" s="26" t="s">
        <v>55</v>
      </c>
      <c r="D87" s="27"/>
      <c r="E87" s="28"/>
      <c r="F87" s="66">
        <f t="shared" si="9"/>
        <v>0</v>
      </c>
      <c r="G87" s="67"/>
      <c r="H87" s="29">
        <f t="shared" si="10"/>
        <v>0</v>
      </c>
    </row>
    <row r="88" spans="1:8" s="30" customFormat="1" ht="12" x14ac:dyDescent="0.2">
      <c r="A88" s="24"/>
      <c r="B88" s="25">
        <v>329</v>
      </c>
      <c r="C88" s="26" t="s">
        <v>56</v>
      </c>
      <c r="D88" s="27"/>
      <c r="E88" s="28">
        <v>18600</v>
      </c>
      <c r="F88" s="66">
        <f t="shared" si="9"/>
        <v>18600</v>
      </c>
      <c r="G88" s="67"/>
      <c r="H88" s="29">
        <f t="shared" si="10"/>
        <v>18600</v>
      </c>
    </row>
    <row r="89" spans="1:8" s="30" customFormat="1" ht="12" x14ac:dyDescent="0.2">
      <c r="A89" s="24"/>
      <c r="B89" s="25">
        <v>343</v>
      </c>
      <c r="C89" s="26" t="s">
        <v>57</v>
      </c>
      <c r="D89" s="27"/>
      <c r="E89" s="28"/>
      <c r="F89" s="66">
        <f t="shared" si="9"/>
        <v>0</v>
      </c>
      <c r="G89" s="67"/>
      <c r="H89" s="29">
        <f t="shared" si="10"/>
        <v>0</v>
      </c>
    </row>
    <row r="90" spans="1:8" s="30" customFormat="1" ht="24" x14ac:dyDescent="0.2">
      <c r="A90" s="24"/>
      <c r="B90" s="25">
        <v>372</v>
      </c>
      <c r="C90" s="26" t="s">
        <v>67</v>
      </c>
      <c r="D90" s="27"/>
      <c r="E90" s="28"/>
      <c r="F90" s="66">
        <f t="shared" si="9"/>
        <v>0</v>
      </c>
      <c r="G90" s="67"/>
      <c r="H90" s="29">
        <f t="shared" si="10"/>
        <v>0</v>
      </c>
    </row>
    <row r="91" spans="1:8" s="30" customFormat="1" ht="12" x14ac:dyDescent="0.2">
      <c r="A91" s="110" t="s">
        <v>17</v>
      </c>
      <c r="B91" s="111"/>
      <c r="C91" s="21" t="s">
        <v>34</v>
      </c>
      <c r="D91" s="22">
        <f>SUM(D92:D101)</f>
        <v>0</v>
      </c>
      <c r="E91" s="22">
        <f>SUM(E92:E101)</f>
        <v>340</v>
      </c>
      <c r="F91" s="64">
        <f>SUM(F92:F101)</f>
        <v>340</v>
      </c>
      <c r="G91" s="65">
        <f>SUM(G92:G101)</f>
        <v>0</v>
      </c>
      <c r="H91" s="23">
        <f>SUM(H92:H101)</f>
        <v>340</v>
      </c>
    </row>
    <row r="92" spans="1:8" x14ac:dyDescent="0.25">
      <c r="A92" s="24"/>
      <c r="B92" s="25">
        <v>311</v>
      </c>
      <c r="C92" s="26" t="s">
        <v>49</v>
      </c>
      <c r="D92" s="27"/>
      <c r="E92" s="28"/>
      <c r="F92" s="66">
        <f t="shared" ref="F92:F100" si="11">SUM(D92:E92)</f>
        <v>0</v>
      </c>
      <c r="G92" s="67"/>
      <c r="H92" s="29">
        <f t="shared" ref="H92:H100" si="12">SUM(F92:G92)</f>
        <v>0</v>
      </c>
    </row>
    <row r="93" spans="1:8" s="30" customFormat="1" ht="12" x14ac:dyDescent="0.2">
      <c r="A93" s="24"/>
      <c r="B93" s="25">
        <v>312</v>
      </c>
      <c r="C93" s="26" t="s">
        <v>50</v>
      </c>
      <c r="D93" s="27"/>
      <c r="E93" s="28"/>
      <c r="F93" s="66">
        <f t="shared" si="11"/>
        <v>0</v>
      </c>
      <c r="G93" s="67"/>
      <c r="H93" s="29">
        <f t="shared" si="12"/>
        <v>0</v>
      </c>
    </row>
    <row r="94" spans="1:8" s="30" customFormat="1" ht="12" x14ac:dyDescent="0.2">
      <c r="A94" s="24"/>
      <c r="B94" s="25">
        <v>313</v>
      </c>
      <c r="C94" s="26" t="s">
        <v>51</v>
      </c>
      <c r="D94" s="27"/>
      <c r="E94" s="28"/>
      <c r="F94" s="66">
        <f t="shared" si="11"/>
        <v>0</v>
      </c>
      <c r="G94" s="67"/>
      <c r="H94" s="29">
        <f t="shared" si="12"/>
        <v>0</v>
      </c>
    </row>
    <row r="95" spans="1:8" s="30" customFormat="1" ht="12" x14ac:dyDescent="0.2">
      <c r="A95" s="24"/>
      <c r="B95" s="25">
        <v>321</v>
      </c>
      <c r="C95" s="26" t="s">
        <v>52</v>
      </c>
      <c r="D95" s="27"/>
      <c r="E95" s="28">
        <v>340</v>
      </c>
      <c r="F95" s="66">
        <f t="shared" si="11"/>
        <v>340</v>
      </c>
      <c r="G95" s="67"/>
      <c r="H95" s="29">
        <f t="shared" si="12"/>
        <v>340</v>
      </c>
    </row>
    <row r="96" spans="1:8" x14ac:dyDescent="0.25">
      <c r="A96" s="24"/>
      <c r="B96" s="25">
        <v>322</v>
      </c>
      <c r="C96" s="26" t="s">
        <v>53</v>
      </c>
      <c r="D96" s="27"/>
      <c r="E96" s="28"/>
      <c r="F96" s="66">
        <f t="shared" si="11"/>
        <v>0</v>
      </c>
      <c r="G96" s="67"/>
      <c r="H96" s="29">
        <f t="shared" si="12"/>
        <v>0</v>
      </c>
    </row>
    <row r="97" spans="1:9" s="30" customFormat="1" ht="12" x14ac:dyDescent="0.2">
      <c r="A97" s="24"/>
      <c r="B97" s="25">
        <v>323</v>
      </c>
      <c r="C97" s="26" t="s">
        <v>54</v>
      </c>
      <c r="D97" s="27"/>
      <c r="E97" s="28"/>
      <c r="F97" s="66">
        <f t="shared" si="11"/>
        <v>0</v>
      </c>
      <c r="G97" s="67"/>
      <c r="H97" s="29">
        <f t="shared" si="12"/>
        <v>0</v>
      </c>
    </row>
    <row r="98" spans="1:9" s="30" customFormat="1" ht="24" x14ac:dyDescent="0.2">
      <c r="A98" s="24"/>
      <c r="B98" s="25">
        <v>324</v>
      </c>
      <c r="C98" s="26" t="s">
        <v>55</v>
      </c>
      <c r="D98" s="27"/>
      <c r="E98" s="28"/>
      <c r="F98" s="66">
        <f t="shared" si="11"/>
        <v>0</v>
      </c>
      <c r="G98" s="67"/>
      <c r="H98" s="29">
        <f t="shared" si="12"/>
        <v>0</v>
      </c>
    </row>
    <row r="99" spans="1:9" s="30" customFormat="1" ht="12" x14ac:dyDescent="0.2">
      <c r="A99" s="24"/>
      <c r="B99" s="25">
        <v>329</v>
      </c>
      <c r="C99" s="26" t="s">
        <v>56</v>
      </c>
      <c r="D99" s="27"/>
      <c r="E99" s="28"/>
      <c r="F99" s="66">
        <f t="shared" si="11"/>
        <v>0</v>
      </c>
      <c r="G99" s="67"/>
      <c r="H99" s="29">
        <f t="shared" si="12"/>
        <v>0</v>
      </c>
    </row>
    <row r="100" spans="1:9" s="30" customFormat="1" ht="12" x14ac:dyDescent="0.2">
      <c r="A100" s="24"/>
      <c r="B100" s="25">
        <v>343</v>
      </c>
      <c r="C100" s="26" t="s">
        <v>57</v>
      </c>
      <c r="D100" s="27"/>
      <c r="E100" s="28"/>
      <c r="F100" s="66">
        <f t="shared" si="11"/>
        <v>0</v>
      </c>
      <c r="G100" s="67"/>
      <c r="H100" s="29">
        <f t="shared" si="12"/>
        <v>0</v>
      </c>
    </row>
    <row r="101" spans="1:9" s="30" customFormat="1" ht="12" x14ac:dyDescent="0.2">
      <c r="A101" s="24"/>
      <c r="B101" s="25">
        <v>381</v>
      </c>
      <c r="C101" s="26" t="s">
        <v>58</v>
      </c>
      <c r="D101" s="27"/>
      <c r="E101" s="28"/>
      <c r="F101" s="66"/>
      <c r="G101" s="67"/>
      <c r="H101" s="29"/>
    </row>
    <row r="102" spans="1:9" s="30" customFormat="1" ht="24" x14ac:dyDescent="0.2">
      <c r="A102" s="116" t="s">
        <v>68</v>
      </c>
      <c r="B102" s="117"/>
      <c r="C102" s="59" t="s">
        <v>69</v>
      </c>
      <c r="D102" s="60">
        <f>SUM(D103,D109,D115,D121)</f>
        <v>0</v>
      </c>
      <c r="E102" s="60">
        <f>SUM(E103,E109,E115,E121)</f>
        <v>0</v>
      </c>
      <c r="F102" s="61">
        <f>SUM(F103,F109,F115,F121)</f>
        <v>0</v>
      </c>
      <c r="G102" s="62">
        <f>SUM(G103,G109,G115,G121)</f>
        <v>0</v>
      </c>
      <c r="H102" s="63">
        <f>SUM(H103,H109,H115,H121)</f>
        <v>0</v>
      </c>
    </row>
    <row r="103" spans="1:9" s="30" customFormat="1" ht="25.5" customHeight="1" x14ac:dyDescent="0.2">
      <c r="A103" s="110" t="s">
        <v>17</v>
      </c>
      <c r="B103" s="111"/>
      <c r="C103" s="21" t="s">
        <v>18</v>
      </c>
      <c r="D103" s="22">
        <f>SUM(D104:D108)</f>
        <v>0</v>
      </c>
      <c r="E103" s="22">
        <f>SUM(E104:E108)</f>
        <v>0</v>
      </c>
      <c r="F103" s="64">
        <f>SUM(F104:F108)</f>
        <v>0</v>
      </c>
      <c r="G103" s="65">
        <f>SUM(G104:G108)</f>
        <v>0</v>
      </c>
      <c r="H103" s="23">
        <f>SUM(H104:H108)</f>
        <v>0</v>
      </c>
    </row>
    <row r="104" spans="1:9" x14ac:dyDescent="0.25">
      <c r="A104" s="24"/>
      <c r="B104" s="25">
        <v>321</v>
      </c>
      <c r="C104" s="26" t="s">
        <v>52</v>
      </c>
      <c r="D104" s="27"/>
      <c r="E104" s="28"/>
      <c r="F104" s="66">
        <f>SUM(D104:E104)</f>
        <v>0</v>
      </c>
      <c r="G104" s="67"/>
      <c r="H104" s="29">
        <f>SUM(F104:G104)</f>
        <v>0</v>
      </c>
      <c r="I104" s="73"/>
    </row>
    <row r="105" spans="1:9" s="30" customFormat="1" ht="12" x14ac:dyDescent="0.2">
      <c r="A105" s="24"/>
      <c r="B105" s="25">
        <v>322</v>
      </c>
      <c r="C105" s="26" t="s">
        <v>53</v>
      </c>
      <c r="D105" s="27"/>
      <c r="E105" s="28"/>
      <c r="F105" s="66">
        <f>SUM(D105:E105)</f>
        <v>0</v>
      </c>
      <c r="G105" s="67"/>
      <c r="H105" s="29">
        <f>SUM(F105:G105)</f>
        <v>0</v>
      </c>
    </row>
    <row r="106" spans="1:9" s="30" customFormat="1" ht="12" x14ac:dyDescent="0.2">
      <c r="A106" s="24"/>
      <c r="B106" s="25">
        <v>323</v>
      </c>
      <c r="C106" s="26" t="s">
        <v>54</v>
      </c>
      <c r="D106" s="27"/>
      <c r="E106" s="28"/>
      <c r="F106" s="66">
        <f>SUM(D106:E106)</f>
        <v>0</v>
      </c>
      <c r="G106" s="67"/>
      <c r="H106" s="29">
        <f>SUM(F106:G106)</f>
        <v>0</v>
      </c>
    </row>
    <row r="107" spans="1:9" s="30" customFormat="1" ht="12" x14ac:dyDescent="0.2">
      <c r="A107" s="24"/>
      <c r="B107" s="25">
        <v>329</v>
      </c>
      <c r="C107" s="26" t="s">
        <v>56</v>
      </c>
      <c r="D107" s="27"/>
      <c r="E107" s="28"/>
      <c r="F107" s="66">
        <f>SUM(D107:E107)</f>
        <v>0</v>
      </c>
      <c r="G107" s="67"/>
      <c r="H107" s="29">
        <f>SUM(F107:G107)</f>
        <v>0</v>
      </c>
    </row>
    <row r="108" spans="1:9" s="30" customFormat="1" ht="12" x14ac:dyDescent="0.2">
      <c r="A108" s="24"/>
      <c r="B108" s="25">
        <v>343</v>
      </c>
      <c r="C108" s="26" t="s">
        <v>57</v>
      </c>
      <c r="D108" s="27"/>
      <c r="E108" s="28"/>
      <c r="F108" s="66">
        <f>SUM(D108:E108)</f>
        <v>0</v>
      </c>
      <c r="G108" s="67"/>
      <c r="H108" s="29">
        <f>SUM(F108:G108)</f>
        <v>0</v>
      </c>
    </row>
    <row r="109" spans="1:9" s="30" customFormat="1" ht="25.5" customHeight="1" x14ac:dyDescent="0.2">
      <c r="A109" s="112" t="s">
        <v>17</v>
      </c>
      <c r="B109" s="113"/>
      <c r="C109" s="68" t="s">
        <v>60</v>
      </c>
      <c r="D109" s="69">
        <f>SUM(D110:D114)</f>
        <v>0</v>
      </c>
      <c r="E109" s="69">
        <f>SUM(E110:E114)</f>
        <v>0</v>
      </c>
      <c r="F109" s="70">
        <f>SUM(F110:F114)</f>
        <v>0</v>
      </c>
      <c r="G109" s="71">
        <f>SUM(G110:G114)</f>
        <v>0</v>
      </c>
      <c r="H109" s="72">
        <f>SUM(H110:H114)</f>
        <v>0</v>
      </c>
    </row>
    <row r="110" spans="1:9" x14ac:dyDescent="0.25">
      <c r="A110" s="24"/>
      <c r="B110" s="25">
        <v>321</v>
      </c>
      <c r="C110" s="26" t="s">
        <v>52</v>
      </c>
      <c r="D110" s="27"/>
      <c r="E110" s="28"/>
      <c r="F110" s="66">
        <f>SUM(D110:E110)</f>
        <v>0</v>
      </c>
      <c r="G110" s="67"/>
      <c r="H110" s="29">
        <f>SUM(F110:G110)</f>
        <v>0</v>
      </c>
      <c r="I110" s="73"/>
    </row>
    <row r="111" spans="1:9" s="30" customFormat="1" ht="12" x14ac:dyDescent="0.2">
      <c r="A111" s="24"/>
      <c r="B111" s="25">
        <v>322</v>
      </c>
      <c r="C111" s="26" t="s">
        <v>53</v>
      </c>
      <c r="D111" s="27"/>
      <c r="E111" s="28"/>
      <c r="F111" s="66">
        <f>SUM(D111:E111)</f>
        <v>0</v>
      </c>
      <c r="G111" s="67"/>
      <c r="H111" s="29">
        <f>SUM(F111:G111)</f>
        <v>0</v>
      </c>
    </row>
    <row r="112" spans="1:9" s="30" customFormat="1" ht="12" x14ac:dyDescent="0.2">
      <c r="A112" s="24"/>
      <c r="B112" s="25">
        <v>323</v>
      </c>
      <c r="C112" s="26" t="s">
        <v>54</v>
      </c>
      <c r="D112" s="27"/>
      <c r="E112" s="28"/>
      <c r="F112" s="66">
        <f>SUM(D112:E112)</f>
        <v>0</v>
      </c>
      <c r="G112" s="67"/>
      <c r="H112" s="29">
        <f>SUM(F112:G112)</f>
        <v>0</v>
      </c>
    </row>
    <row r="113" spans="1:8" s="30" customFormat="1" ht="12" x14ac:dyDescent="0.2">
      <c r="A113" s="24"/>
      <c r="B113" s="25">
        <v>329</v>
      </c>
      <c r="C113" s="26" t="s">
        <v>56</v>
      </c>
      <c r="D113" s="27"/>
      <c r="E113" s="28"/>
      <c r="F113" s="66">
        <f>SUM(D113:E113)</f>
        <v>0</v>
      </c>
      <c r="G113" s="67"/>
      <c r="H113" s="29">
        <f>SUM(F113:G113)</f>
        <v>0</v>
      </c>
    </row>
    <row r="114" spans="1:8" s="30" customFormat="1" ht="12" x14ac:dyDescent="0.2">
      <c r="A114" s="24"/>
      <c r="B114" s="25">
        <v>343</v>
      </c>
      <c r="C114" s="26" t="s">
        <v>57</v>
      </c>
      <c r="D114" s="27"/>
      <c r="E114" s="28"/>
      <c r="F114" s="66">
        <f>SUM(D114:E114)</f>
        <v>0</v>
      </c>
      <c r="G114" s="67"/>
      <c r="H114" s="29">
        <f>SUM(F114:G114)</f>
        <v>0</v>
      </c>
    </row>
    <row r="115" spans="1:8" s="30" customFormat="1" ht="24" x14ac:dyDescent="0.2">
      <c r="A115" s="110" t="s">
        <v>17</v>
      </c>
      <c r="B115" s="111"/>
      <c r="C115" s="21" t="s">
        <v>24</v>
      </c>
      <c r="D115" s="22">
        <f>SUM(D116:D120)</f>
        <v>0</v>
      </c>
      <c r="E115" s="22">
        <f>SUM(E116:E120)</f>
        <v>0</v>
      </c>
      <c r="F115" s="64">
        <f>SUM(F116:F120)</f>
        <v>0</v>
      </c>
      <c r="G115" s="65">
        <f>SUM(G116:G120)</f>
        <v>0</v>
      </c>
      <c r="H115" s="23">
        <f>SUM(H116:H120)</f>
        <v>0</v>
      </c>
    </row>
    <row r="116" spans="1:8" s="30" customFormat="1" ht="12" x14ac:dyDescent="0.2">
      <c r="A116" s="24"/>
      <c r="B116" s="25">
        <v>321</v>
      </c>
      <c r="C116" s="26" t="s">
        <v>52</v>
      </c>
      <c r="D116" s="27"/>
      <c r="E116" s="28"/>
      <c r="F116" s="66">
        <f>SUM(D116:E116)</f>
        <v>0</v>
      </c>
      <c r="G116" s="67"/>
      <c r="H116" s="29">
        <f>SUM(F116:G116)</f>
        <v>0</v>
      </c>
    </row>
    <row r="117" spans="1:8" s="30" customFormat="1" ht="12" x14ac:dyDescent="0.2">
      <c r="A117" s="24"/>
      <c r="B117" s="25">
        <v>322</v>
      </c>
      <c r="C117" s="26" t="s">
        <v>53</v>
      </c>
      <c r="D117" s="27"/>
      <c r="E117" s="28"/>
      <c r="F117" s="66">
        <f>SUM(D117:E117)</f>
        <v>0</v>
      </c>
      <c r="G117" s="67"/>
      <c r="H117" s="29">
        <f>SUM(F117:G117)</f>
        <v>0</v>
      </c>
    </row>
    <row r="118" spans="1:8" s="30" customFormat="1" ht="12" x14ac:dyDescent="0.2">
      <c r="A118" s="24"/>
      <c r="B118" s="25">
        <v>323</v>
      </c>
      <c r="C118" s="26" t="s">
        <v>54</v>
      </c>
      <c r="D118" s="27"/>
      <c r="E118" s="28"/>
      <c r="F118" s="66">
        <f>SUM(D118:E118)</f>
        <v>0</v>
      </c>
      <c r="G118" s="67"/>
      <c r="H118" s="29">
        <f>SUM(F118:G118)</f>
        <v>0</v>
      </c>
    </row>
    <row r="119" spans="1:8" s="30" customFormat="1" ht="12" x14ac:dyDescent="0.2">
      <c r="A119" s="24"/>
      <c r="B119" s="25">
        <v>329</v>
      </c>
      <c r="C119" s="26" t="s">
        <v>56</v>
      </c>
      <c r="D119" s="27"/>
      <c r="E119" s="28"/>
      <c r="F119" s="66">
        <f>SUM(D119:E119)</f>
        <v>0</v>
      </c>
      <c r="G119" s="67"/>
      <c r="H119" s="29">
        <f>SUM(F119:G119)</f>
        <v>0</v>
      </c>
    </row>
    <row r="120" spans="1:8" s="30" customFormat="1" ht="12" x14ac:dyDescent="0.2">
      <c r="A120" s="24"/>
      <c r="B120" s="25">
        <v>343</v>
      </c>
      <c r="C120" s="26" t="s">
        <v>57</v>
      </c>
      <c r="D120" s="27"/>
      <c r="E120" s="28"/>
      <c r="F120" s="66">
        <f>SUM(D120:E120)</f>
        <v>0</v>
      </c>
      <c r="G120" s="67"/>
      <c r="H120" s="29">
        <f>SUM(F120:G120)</f>
        <v>0</v>
      </c>
    </row>
    <row r="121" spans="1:8" s="30" customFormat="1" ht="12" x14ac:dyDescent="0.2">
      <c r="A121" s="110" t="s">
        <v>17</v>
      </c>
      <c r="B121" s="111"/>
      <c r="C121" s="21" t="s">
        <v>27</v>
      </c>
      <c r="D121" s="22">
        <f>SUM(D122:D126)</f>
        <v>0</v>
      </c>
      <c r="E121" s="22">
        <f>SUM(E122:E126)</f>
        <v>0</v>
      </c>
      <c r="F121" s="64">
        <f>SUM(F122:F126)</f>
        <v>0</v>
      </c>
      <c r="G121" s="65">
        <f>SUM(G122:G126)</f>
        <v>0</v>
      </c>
      <c r="H121" s="23">
        <f>SUM(H122:H126)</f>
        <v>0</v>
      </c>
    </row>
    <row r="122" spans="1:8" s="30" customFormat="1" ht="12" x14ac:dyDescent="0.2">
      <c r="A122" s="24"/>
      <c r="B122" s="25">
        <v>321</v>
      </c>
      <c r="C122" s="26" t="s">
        <v>52</v>
      </c>
      <c r="D122" s="27"/>
      <c r="E122" s="28"/>
      <c r="F122" s="66">
        <f>SUM(D122:E122)</f>
        <v>0</v>
      </c>
      <c r="G122" s="67"/>
      <c r="H122" s="29">
        <f>SUM(F122:G122)</f>
        <v>0</v>
      </c>
    </row>
    <row r="123" spans="1:8" s="30" customFormat="1" ht="12" x14ac:dyDescent="0.2">
      <c r="A123" s="24"/>
      <c r="B123" s="25">
        <v>322</v>
      </c>
      <c r="C123" s="26" t="s">
        <v>53</v>
      </c>
      <c r="D123" s="27"/>
      <c r="E123" s="28"/>
      <c r="F123" s="66">
        <f>SUM(D123:E123)</f>
        <v>0</v>
      </c>
      <c r="G123" s="67"/>
      <c r="H123" s="29">
        <f>SUM(F123:G123)</f>
        <v>0</v>
      </c>
    </row>
    <row r="124" spans="1:8" s="30" customFormat="1" ht="12" x14ac:dyDescent="0.2">
      <c r="A124" s="24"/>
      <c r="B124" s="25">
        <v>323</v>
      </c>
      <c r="C124" s="26" t="s">
        <v>54</v>
      </c>
      <c r="D124" s="27"/>
      <c r="E124" s="28"/>
      <c r="F124" s="66">
        <f>SUM(D124:E124)</f>
        <v>0</v>
      </c>
      <c r="G124" s="67"/>
      <c r="H124" s="29">
        <f>SUM(F124:G124)</f>
        <v>0</v>
      </c>
    </row>
    <row r="125" spans="1:8" s="30" customFormat="1" ht="12" x14ac:dyDescent="0.2">
      <c r="A125" s="24"/>
      <c r="B125" s="25">
        <v>329</v>
      </c>
      <c r="C125" s="26" t="s">
        <v>56</v>
      </c>
      <c r="D125" s="27"/>
      <c r="E125" s="28"/>
      <c r="F125" s="66">
        <f>SUM(D125:E125)</f>
        <v>0</v>
      </c>
      <c r="G125" s="67"/>
      <c r="H125" s="29">
        <f>SUM(F125:G125)</f>
        <v>0</v>
      </c>
    </row>
    <row r="126" spans="1:8" s="30" customFormat="1" ht="12" x14ac:dyDescent="0.2">
      <c r="A126" s="24"/>
      <c r="B126" s="25">
        <v>343</v>
      </c>
      <c r="C126" s="26" t="s">
        <v>57</v>
      </c>
      <c r="D126" s="27"/>
      <c r="E126" s="28"/>
      <c r="F126" s="66">
        <f>SUM(D126:E126)</f>
        <v>0</v>
      </c>
      <c r="G126" s="67"/>
      <c r="H126" s="29">
        <f>SUM(F126:G126)</f>
        <v>0</v>
      </c>
    </row>
    <row r="127" spans="1:8" s="30" customFormat="1" ht="24" x14ac:dyDescent="0.2">
      <c r="A127" s="116" t="s">
        <v>70</v>
      </c>
      <c r="B127" s="117"/>
      <c r="C127" s="59" t="s">
        <v>71</v>
      </c>
      <c r="D127" s="60">
        <f>SUM(D128,D136,D139,D152,D156,D169,D182,D195,D208)</f>
        <v>1000</v>
      </c>
      <c r="E127" s="60">
        <f>SUM(E128,E136,E139,E152,E156,E169,E182,E195,E208)</f>
        <v>192381.8</v>
      </c>
      <c r="F127" s="61">
        <f>SUM(F128,F136,F139,F152,F156,F169,F182,F195,F208)</f>
        <v>193381.8</v>
      </c>
      <c r="G127" s="62">
        <f>SUM(G128,G136,G139,G152,G156,G169,G182,G195,G208)</f>
        <v>0</v>
      </c>
      <c r="H127" s="63">
        <f>SUM(H128,H136,H139,H152,H156,H169,H182,H195,H208)</f>
        <v>193381.8</v>
      </c>
    </row>
    <row r="128" spans="1:8" x14ac:dyDescent="0.25">
      <c r="A128" s="112" t="s">
        <v>17</v>
      </c>
      <c r="B128" s="113"/>
      <c r="C128" s="68" t="s">
        <v>72</v>
      </c>
      <c r="D128" s="69">
        <f>SUM(D129:D135)</f>
        <v>0</v>
      </c>
      <c r="E128" s="69">
        <f>SUM(E129:E135)</f>
        <v>0</v>
      </c>
      <c r="F128" s="70">
        <f>SUM(F129:F135)</f>
        <v>0</v>
      </c>
      <c r="G128" s="71">
        <f>SUM(G129:G135)</f>
        <v>0</v>
      </c>
      <c r="H128" s="72">
        <f>SUM(H129:H135)</f>
        <v>0</v>
      </c>
    </row>
    <row r="129" spans="1:8" x14ac:dyDescent="0.25">
      <c r="A129" s="24"/>
      <c r="B129" s="25">
        <v>322</v>
      </c>
      <c r="C129" s="26" t="s">
        <v>53</v>
      </c>
      <c r="D129" s="27"/>
      <c r="E129" s="28"/>
      <c r="F129" s="66">
        <f t="shared" ref="F129:F135" si="13">SUM(D129:E129)</f>
        <v>0</v>
      </c>
      <c r="G129" s="67"/>
      <c r="H129" s="29">
        <f t="shared" ref="H129:H135" si="14">SUM(F129:G129)</f>
        <v>0</v>
      </c>
    </row>
    <row r="130" spans="1:8" s="30" customFormat="1" ht="12" x14ac:dyDescent="0.2">
      <c r="A130" s="24"/>
      <c r="B130" s="25">
        <v>323</v>
      </c>
      <c r="C130" s="26" t="s">
        <v>54</v>
      </c>
      <c r="D130" s="27"/>
      <c r="E130" s="28"/>
      <c r="F130" s="66">
        <f t="shared" si="13"/>
        <v>0</v>
      </c>
      <c r="G130" s="67"/>
      <c r="H130" s="29">
        <f t="shared" si="14"/>
        <v>0</v>
      </c>
    </row>
    <row r="131" spans="1:8" s="30" customFormat="1" ht="12" x14ac:dyDescent="0.2">
      <c r="A131" s="24"/>
      <c r="B131" s="25">
        <v>329</v>
      </c>
      <c r="C131" s="26" t="s">
        <v>56</v>
      </c>
      <c r="D131" s="27"/>
      <c r="E131" s="28"/>
      <c r="F131" s="66">
        <f t="shared" si="13"/>
        <v>0</v>
      </c>
      <c r="G131" s="67"/>
      <c r="H131" s="29">
        <f t="shared" si="14"/>
        <v>0</v>
      </c>
    </row>
    <row r="132" spans="1:8" s="30" customFormat="1" ht="12" x14ac:dyDescent="0.2">
      <c r="A132" s="24"/>
      <c r="B132" s="25">
        <v>422</v>
      </c>
      <c r="C132" s="26" t="s">
        <v>73</v>
      </c>
      <c r="D132" s="27"/>
      <c r="E132" s="28"/>
      <c r="F132" s="66">
        <f t="shared" si="13"/>
        <v>0</v>
      </c>
      <c r="G132" s="67"/>
      <c r="H132" s="29">
        <f t="shared" si="14"/>
        <v>0</v>
      </c>
    </row>
    <row r="133" spans="1:8" s="30" customFormat="1" ht="24" x14ac:dyDescent="0.2">
      <c r="A133" s="24"/>
      <c r="B133" s="25">
        <v>424</v>
      </c>
      <c r="C133" s="26" t="s">
        <v>74</v>
      </c>
      <c r="D133" s="27"/>
      <c r="E133" s="28"/>
      <c r="F133" s="66">
        <f t="shared" si="13"/>
        <v>0</v>
      </c>
      <c r="G133" s="67"/>
      <c r="H133" s="29">
        <f t="shared" si="14"/>
        <v>0</v>
      </c>
    </row>
    <row r="134" spans="1:8" s="30" customFormat="1" ht="12" x14ac:dyDescent="0.2">
      <c r="A134" s="24"/>
      <c r="B134" s="25">
        <v>451</v>
      </c>
      <c r="C134" s="26" t="s">
        <v>75</v>
      </c>
      <c r="D134" s="27"/>
      <c r="E134" s="28"/>
      <c r="F134" s="66">
        <f t="shared" si="13"/>
        <v>0</v>
      </c>
      <c r="G134" s="67"/>
      <c r="H134" s="29">
        <f t="shared" si="14"/>
        <v>0</v>
      </c>
    </row>
    <row r="135" spans="1:8" s="30" customFormat="1" ht="12" x14ac:dyDescent="0.2">
      <c r="A135" s="24"/>
      <c r="B135" s="25">
        <v>452</v>
      </c>
      <c r="C135" s="26" t="s">
        <v>76</v>
      </c>
      <c r="D135" s="27"/>
      <c r="E135" s="28"/>
      <c r="F135" s="66">
        <f t="shared" si="13"/>
        <v>0</v>
      </c>
      <c r="G135" s="67"/>
      <c r="H135" s="29">
        <f t="shared" si="14"/>
        <v>0</v>
      </c>
    </row>
    <row r="136" spans="1:8" s="30" customFormat="1" ht="12" x14ac:dyDescent="0.2">
      <c r="A136" s="112" t="s">
        <v>17</v>
      </c>
      <c r="B136" s="113"/>
      <c r="C136" s="68" t="s">
        <v>77</v>
      </c>
      <c r="D136" s="69">
        <f>SUM(D137:D138)</f>
        <v>0</v>
      </c>
      <c r="E136" s="69">
        <f>SUM(E137:E138)</f>
        <v>0</v>
      </c>
      <c r="F136" s="70">
        <f>SUM(F137:F138)</f>
        <v>0</v>
      </c>
      <c r="G136" s="71">
        <f>SUM(G137:G138)</f>
        <v>0</v>
      </c>
      <c r="H136" s="72">
        <f>SUM(H137:H138)</f>
        <v>0</v>
      </c>
    </row>
    <row r="137" spans="1:8" s="30" customFormat="1" ht="12" x14ac:dyDescent="0.2">
      <c r="A137" s="24"/>
      <c r="B137" s="25">
        <v>422</v>
      </c>
      <c r="C137" s="26" t="s">
        <v>73</v>
      </c>
      <c r="D137" s="27"/>
      <c r="E137" s="28"/>
      <c r="F137" s="66">
        <f>SUM(D137:E137)</f>
        <v>0</v>
      </c>
      <c r="G137" s="67"/>
      <c r="H137" s="29">
        <f>SUM(F137:G137)</f>
        <v>0</v>
      </c>
    </row>
    <row r="138" spans="1:8" x14ac:dyDescent="0.25">
      <c r="A138" s="24"/>
      <c r="B138" s="25">
        <v>451</v>
      </c>
      <c r="C138" s="26" t="s">
        <v>75</v>
      </c>
      <c r="D138" s="27"/>
      <c r="E138" s="28"/>
      <c r="F138" s="66">
        <f>SUM(D138:E138)</f>
        <v>0</v>
      </c>
      <c r="G138" s="67"/>
      <c r="H138" s="29">
        <f>SUM(F138:G138)</f>
        <v>0</v>
      </c>
    </row>
    <row r="139" spans="1:8" s="30" customFormat="1" ht="24" customHeight="1" x14ac:dyDescent="0.2">
      <c r="A139" s="110" t="s">
        <v>17</v>
      </c>
      <c r="B139" s="111"/>
      <c r="C139" s="21" t="s">
        <v>18</v>
      </c>
      <c r="D139" s="22">
        <f>SUM(D140:D151)</f>
        <v>200</v>
      </c>
      <c r="E139" s="22">
        <f>SUM(E140:E151)</f>
        <v>0</v>
      </c>
      <c r="F139" s="64">
        <f>SUM(F140:F151)</f>
        <v>200</v>
      </c>
      <c r="G139" s="65">
        <f>SUM(G140:G151)</f>
        <v>0</v>
      </c>
      <c r="H139" s="23">
        <f>SUM(H140:H151)</f>
        <v>200</v>
      </c>
    </row>
    <row r="140" spans="1:8" x14ac:dyDescent="0.25">
      <c r="A140" s="24"/>
      <c r="B140" s="25">
        <v>322</v>
      </c>
      <c r="C140" s="26" t="s">
        <v>53</v>
      </c>
      <c r="D140" s="27"/>
      <c r="E140" s="28"/>
      <c r="F140" s="66">
        <f t="shared" ref="F140:F151" si="15">SUM(D140:E140)</f>
        <v>0</v>
      </c>
      <c r="G140" s="67"/>
      <c r="H140" s="29">
        <f t="shared" ref="H140:H151" si="16">SUM(F140:G140)</f>
        <v>0</v>
      </c>
    </row>
    <row r="141" spans="1:8" s="30" customFormat="1" ht="12" x14ac:dyDescent="0.2">
      <c r="A141" s="24"/>
      <c r="B141" s="25">
        <v>323</v>
      </c>
      <c r="C141" s="26" t="s">
        <v>54</v>
      </c>
      <c r="D141" s="27"/>
      <c r="E141" s="28"/>
      <c r="F141" s="66">
        <f t="shared" si="15"/>
        <v>0</v>
      </c>
      <c r="G141" s="67"/>
      <c r="H141" s="29">
        <f t="shared" si="16"/>
        <v>0</v>
      </c>
    </row>
    <row r="142" spans="1:8" s="30" customFormat="1" ht="12" x14ac:dyDescent="0.2">
      <c r="A142" s="24"/>
      <c r="B142" s="25">
        <v>329</v>
      </c>
      <c r="C142" s="26" t="s">
        <v>56</v>
      </c>
      <c r="D142" s="27"/>
      <c r="E142" s="28"/>
      <c r="F142" s="66">
        <f t="shared" si="15"/>
        <v>0</v>
      </c>
      <c r="G142" s="67"/>
      <c r="H142" s="29">
        <f t="shared" si="16"/>
        <v>0</v>
      </c>
    </row>
    <row r="143" spans="1:8" s="30" customFormat="1" ht="12" x14ac:dyDescent="0.2">
      <c r="A143" s="24"/>
      <c r="B143" s="25">
        <v>421</v>
      </c>
      <c r="C143" s="26" t="s">
        <v>78</v>
      </c>
      <c r="D143" s="27"/>
      <c r="E143" s="28"/>
      <c r="F143" s="66">
        <f t="shared" si="15"/>
        <v>0</v>
      </c>
      <c r="G143" s="67"/>
      <c r="H143" s="29">
        <f t="shared" si="16"/>
        <v>0</v>
      </c>
    </row>
    <row r="144" spans="1:8" s="30" customFormat="1" ht="12" x14ac:dyDescent="0.2">
      <c r="A144" s="24" t="s">
        <v>79</v>
      </c>
      <c r="B144" s="25">
        <v>422</v>
      </c>
      <c r="C144" s="26" t="s">
        <v>73</v>
      </c>
      <c r="D144" s="27">
        <v>200</v>
      </c>
      <c r="E144" s="28"/>
      <c r="F144" s="66">
        <f t="shared" si="15"/>
        <v>200</v>
      </c>
      <c r="G144" s="67"/>
      <c r="H144" s="29">
        <f t="shared" si="16"/>
        <v>200</v>
      </c>
    </row>
    <row r="145" spans="1:8" s="30" customFormat="1" ht="12" x14ac:dyDescent="0.2">
      <c r="A145" s="24"/>
      <c r="B145" s="25">
        <v>423</v>
      </c>
      <c r="C145" s="26" t="s">
        <v>80</v>
      </c>
      <c r="D145" s="27"/>
      <c r="E145" s="28"/>
      <c r="F145" s="66">
        <f t="shared" si="15"/>
        <v>0</v>
      </c>
      <c r="G145" s="67"/>
      <c r="H145" s="29">
        <f t="shared" si="16"/>
        <v>0</v>
      </c>
    </row>
    <row r="146" spans="1:8" s="30" customFormat="1" ht="24" x14ac:dyDescent="0.2">
      <c r="A146" s="24"/>
      <c r="B146" s="25">
        <v>424</v>
      </c>
      <c r="C146" s="26" t="s">
        <v>74</v>
      </c>
      <c r="D146" s="27"/>
      <c r="E146" s="28"/>
      <c r="F146" s="66">
        <f t="shared" si="15"/>
        <v>0</v>
      </c>
      <c r="G146" s="67"/>
      <c r="H146" s="29">
        <f t="shared" si="16"/>
        <v>0</v>
      </c>
    </row>
    <row r="147" spans="1:8" s="30" customFormat="1" ht="12" x14ac:dyDescent="0.2">
      <c r="A147" s="24"/>
      <c r="B147" s="25">
        <v>426</v>
      </c>
      <c r="C147" s="26" t="s">
        <v>81</v>
      </c>
      <c r="D147" s="27"/>
      <c r="E147" s="28"/>
      <c r="F147" s="66">
        <f t="shared" si="15"/>
        <v>0</v>
      </c>
      <c r="G147" s="67"/>
      <c r="H147" s="29">
        <f t="shared" si="16"/>
        <v>0</v>
      </c>
    </row>
    <row r="148" spans="1:8" s="30" customFormat="1" ht="12" x14ac:dyDescent="0.2">
      <c r="A148" s="24"/>
      <c r="B148" s="25">
        <v>451</v>
      </c>
      <c r="C148" s="26" t="s">
        <v>75</v>
      </c>
      <c r="D148" s="27"/>
      <c r="E148" s="28"/>
      <c r="F148" s="66">
        <f t="shared" si="15"/>
        <v>0</v>
      </c>
      <c r="G148" s="67"/>
      <c r="H148" s="29">
        <f t="shared" si="16"/>
        <v>0</v>
      </c>
    </row>
    <row r="149" spans="1:8" s="30" customFormat="1" ht="12" x14ac:dyDescent="0.2">
      <c r="A149" s="24"/>
      <c r="B149" s="25">
        <v>452</v>
      </c>
      <c r="C149" s="26" t="s">
        <v>76</v>
      </c>
      <c r="D149" s="27"/>
      <c r="E149" s="28"/>
      <c r="F149" s="66">
        <f t="shared" si="15"/>
        <v>0</v>
      </c>
      <c r="G149" s="67"/>
      <c r="H149" s="29">
        <f t="shared" si="16"/>
        <v>0</v>
      </c>
    </row>
    <row r="150" spans="1:8" s="30" customFormat="1" ht="12" x14ac:dyDescent="0.2">
      <c r="A150" s="24"/>
      <c r="B150" s="25">
        <v>453</v>
      </c>
      <c r="C150" s="26" t="s">
        <v>82</v>
      </c>
      <c r="D150" s="27"/>
      <c r="E150" s="28"/>
      <c r="F150" s="66">
        <f t="shared" si="15"/>
        <v>0</v>
      </c>
      <c r="G150" s="67"/>
      <c r="H150" s="29">
        <f t="shared" si="16"/>
        <v>0</v>
      </c>
    </row>
    <row r="151" spans="1:8" s="30" customFormat="1" ht="13.5" customHeight="1" x14ac:dyDescent="0.2">
      <c r="A151" s="24"/>
      <c r="B151" s="25">
        <v>454</v>
      </c>
      <c r="C151" s="26" t="s">
        <v>83</v>
      </c>
      <c r="D151" s="27"/>
      <c r="E151" s="28"/>
      <c r="F151" s="66">
        <f t="shared" si="15"/>
        <v>0</v>
      </c>
      <c r="G151" s="67"/>
      <c r="H151" s="29">
        <f t="shared" si="16"/>
        <v>0</v>
      </c>
    </row>
    <row r="152" spans="1:8" s="30" customFormat="1" ht="24" x14ac:dyDescent="0.2">
      <c r="A152" s="112" t="s">
        <v>17</v>
      </c>
      <c r="B152" s="113"/>
      <c r="C152" s="68" t="s">
        <v>60</v>
      </c>
      <c r="D152" s="69">
        <f>SUM(D153:D155)</f>
        <v>0</v>
      </c>
      <c r="E152" s="69">
        <f>SUM(E153:E155)</f>
        <v>0</v>
      </c>
      <c r="F152" s="70">
        <f>SUM(F153:F155)</f>
        <v>0</v>
      </c>
      <c r="G152" s="71">
        <f>SUM(G153:G155)</f>
        <v>0</v>
      </c>
      <c r="H152" s="72">
        <f>SUM(H153:H155)</f>
        <v>0</v>
      </c>
    </row>
    <row r="153" spans="1:8" x14ac:dyDescent="0.25">
      <c r="A153" s="24"/>
      <c r="B153" s="25">
        <v>323</v>
      </c>
      <c r="C153" s="26" t="s">
        <v>54</v>
      </c>
      <c r="D153" s="27"/>
      <c r="E153" s="28"/>
      <c r="F153" s="66">
        <f>SUM(D153:E153)</f>
        <v>0</v>
      </c>
      <c r="G153" s="67"/>
      <c r="H153" s="29">
        <f>SUM(F153:G153)</f>
        <v>0</v>
      </c>
    </row>
    <row r="154" spans="1:8" s="30" customFormat="1" ht="12" x14ac:dyDescent="0.2">
      <c r="A154" s="24"/>
      <c r="B154" s="25">
        <v>421</v>
      </c>
      <c r="C154" s="26" t="s">
        <v>78</v>
      </c>
      <c r="D154" s="27"/>
      <c r="E154" s="28"/>
      <c r="F154" s="66">
        <f>SUM(D154:E154)</f>
        <v>0</v>
      </c>
      <c r="G154" s="67"/>
      <c r="H154" s="29">
        <f>SUM(F154:G154)</f>
        <v>0</v>
      </c>
    </row>
    <row r="155" spans="1:8" s="30" customFormat="1" ht="12" x14ac:dyDescent="0.2">
      <c r="A155" s="24"/>
      <c r="B155" s="25">
        <v>451</v>
      </c>
      <c r="C155" s="26" t="s">
        <v>75</v>
      </c>
      <c r="D155" s="27"/>
      <c r="E155" s="28"/>
      <c r="F155" s="66">
        <f>SUM(D155:E155)</f>
        <v>0</v>
      </c>
      <c r="G155" s="67"/>
      <c r="H155" s="29">
        <f>SUM(F155:G155)</f>
        <v>0</v>
      </c>
    </row>
    <row r="156" spans="1:8" s="30" customFormat="1" ht="24" x14ac:dyDescent="0.2">
      <c r="A156" s="110" t="s">
        <v>17</v>
      </c>
      <c r="B156" s="111"/>
      <c r="C156" s="21" t="s">
        <v>66</v>
      </c>
      <c r="D156" s="22">
        <f>SUM(D157:D168)</f>
        <v>0</v>
      </c>
      <c r="E156" s="22">
        <f>SUM(E157:E168)</f>
        <v>146981.79999999999</v>
      </c>
      <c r="F156" s="64">
        <f>SUM(F157:F168)</f>
        <v>146981.79999999999</v>
      </c>
      <c r="G156" s="65">
        <f>SUM(G157:G168)</f>
        <v>0</v>
      </c>
      <c r="H156" s="23">
        <f>SUM(H157:H168)</f>
        <v>146981.79999999999</v>
      </c>
    </row>
    <row r="157" spans="1:8" x14ac:dyDescent="0.25">
      <c r="A157" s="24"/>
      <c r="B157" s="25">
        <v>322</v>
      </c>
      <c r="C157" s="26" t="s">
        <v>53</v>
      </c>
      <c r="D157" s="27"/>
      <c r="E157" s="28">
        <v>102</v>
      </c>
      <c r="F157" s="66">
        <f t="shared" ref="F157:F168" si="17">SUM(D157:E157)</f>
        <v>102</v>
      </c>
      <c r="G157" s="67"/>
      <c r="H157" s="29">
        <f t="shared" ref="H157:H168" si="18">SUM(F157:G157)</f>
        <v>102</v>
      </c>
    </row>
    <row r="158" spans="1:8" s="30" customFormat="1" ht="12" x14ac:dyDescent="0.2">
      <c r="A158" s="24"/>
      <c r="B158" s="25">
        <v>323</v>
      </c>
      <c r="C158" s="26" t="s">
        <v>54</v>
      </c>
      <c r="D158" s="27"/>
      <c r="E158" s="28"/>
      <c r="F158" s="66">
        <f t="shared" si="17"/>
        <v>0</v>
      </c>
      <c r="G158" s="67"/>
      <c r="H158" s="29">
        <f t="shared" si="18"/>
        <v>0</v>
      </c>
    </row>
    <row r="159" spans="1:8" s="30" customFormat="1" ht="12" x14ac:dyDescent="0.2">
      <c r="A159" s="24"/>
      <c r="B159" s="25">
        <v>329</v>
      </c>
      <c r="C159" s="26" t="s">
        <v>56</v>
      </c>
      <c r="D159" s="27"/>
      <c r="E159" s="28"/>
      <c r="F159" s="66">
        <f t="shared" si="17"/>
        <v>0</v>
      </c>
      <c r="G159" s="67"/>
      <c r="H159" s="29">
        <f t="shared" si="18"/>
        <v>0</v>
      </c>
    </row>
    <row r="160" spans="1:8" s="30" customFormat="1" ht="12" x14ac:dyDescent="0.2">
      <c r="A160" s="24"/>
      <c r="B160" s="25">
        <v>421</v>
      </c>
      <c r="C160" s="26" t="s">
        <v>78</v>
      </c>
      <c r="D160" s="27"/>
      <c r="E160" s="28"/>
      <c r="F160" s="66">
        <f t="shared" si="17"/>
        <v>0</v>
      </c>
      <c r="G160" s="67"/>
      <c r="H160" s="29">
        <f t="shared" si="18"/>
        <v>0</v>
      </c>
    </row>
    <row r="161" spans="1:9" s="30" customFormat="1" ht="12" x14ac:dyDescent="0.2">
      <c r="A161" s="24"/>
      <c r="B161" s="25">
        <v>422</v>
      </c>
      <c r="C161" s="26" t="s">
        <v>73</v>
      </c>
      <c r="D161" s="27"/>
      <c r="E161" s="28">
        <v>114379.8</v>
      </c>
      <c r="F161" s="66">
        <f t="shared" si="17"/>
        <v>114379.8</v>
      </c>
      <c r="G161" s="67"/>
      <c r="H161" s="29">
        <f t="shared" si="18"/>
        <v>114379.8</v>
      </c>
    </row>
    <row r="162" spans="1:9" s="30" customFormat="1" ht="12" x14ac:dyDescent="0.2">
      <c r="A162" s="24"/>
      <c r="B162" s="25">
        <v>423</v>
      </c>
      <c r="C162" s="26" t="s">
        <v>80</v>
      </c>
      <c r="D162" s="27"/>
      <c r="E162" s="28"/>
      <c r="F162" s="66">
        <f t="shared" si="17"/>
        <v>0</v>
      </c>
      <c r="G162" s="67"/>
      <c r="H162" s="29">
        <f t="shared" si="18"/>
        <v>0</v>
      </c>
    </row>
    <row r="163" spans="1:9" s="30" customFormat="1" ht="24" x14ac:dyDescent="0.2">
      <c r="A163" s="24"/>
      <c r="B163" s="25">
        <v>424</v>
      </c>
      <c r="C163" s="26" t="s">
        <v>74</v>
      </c>
      <c r="D163" s="27"/>
      <c r="E163" s="28"/>
      <c r="F163" s="66">
        <f t="shared" si="17"/>
        <v>0</v>
      </c>
      <c r="G163" s="67"/>
      <c r="H163" s="29">
        <f t="shared" si="18"/>
        <v>0</v>
      </c>
    </row>
    <row r="164" spans="1:9" s="30" customFormat="1" ht="12" x14ac:dyDescent="0.2">
      <c r="A164" s="24"/>
      <c r="B164" s="25">
        <v>426</v>
      </c>
      <c r="C164" s="26" t="s">
        <v>81</v>
      </c>
      <c r="D164" s="27"/>
      <c r="E164" s="103">
        <v>2500</v>
      </c>
      <c r="F164" s="104">
        <f>SUM(D164:E164)</f>
        <v>2500</v>
      </c>
      <c r="G164" s="105"/>
      <c r="H164" s="106">
        <f t="shared" si="18"/>
        <v>2500</v>
      </c>
      <c r="I164" s="107" t="s">
        <v>151</v>
      </c>
    </row>
    <row r="165" spans="1:9" s="30" customFormat="1" ht="12" x14ac:dyDescent="0.2">
      <c r="A165" s="24"/>
      <c r="B165" s="25">
        <v>451</v>
      </c>
      <c r="C165" s="26" t="s">
        <v>75</v>
      </c>
      <c r="D165" s="27"/>
      <c r="E165" s="28">
        <v>30000</v>
      </c>
      <c r="F165" s="66">
        <f t="shared" si="17"/>
        <v>30000</v>
      </c>
      <c r="G165" s="67"/>
      <c r="H165" s="29">
        <f t="shared" si="18"/>
        <v>30000</v>
      </c>
    </row>
    <row r="166" spans="1:9" s="30" customFormat="1" ht="12" x14ac:dyDescent="0.2">
      <c r="A166" s="24"/>
      <c r="B166" s="25">
        <v>452</v>
      </c>
      <c r="C166" s="26" t="s">
        <v>76</v>
      </c>
      <c r="D166" s="27"/>
      <c r="E166" s="28"/>
      <c r="F166" s="66">
        <f t="shared" si="17"/>
        <v>0</v>
      </c>
      <c r="G166" s="67"/>
      <c r="H166" s="29">
        <f t="shared" si="18"/>
        <v>0</v>
      </c>
    </row>
    <row r="167" spans="1:9" s="30" customFormat="1" ht="12" x14ac:dyDescent="0.2">
      <c r="A167" s="24"/>
      <c r="B167" s="25">
        <v>453</v>
      </c>
      <c r="C167" s="26" t="s">
        <v>82</v>
      </c>
      <c r="D167" s="27"/>
      <c r="E167" s="28"/>
      <c r="F167" s="66">
        <f t="shared" si="17"/>
        <v>0</v>
      </c>
      <c r="G167" s="67"/>
      <c r="H167" s="29">
        <f t="shared" si="18"/>
        <v>0</v>
      </c>
    </row>
    <row r="168" spans="1:9" s="30" customFormat="1" ht="13.5" customHeight="1" x14ac:dyDescent="0.2">
      <c r="A168" s="24"/>
      <c r="B168" s="25">
        <v>454</v>
      </c>
      <c r="C168" s="26" t="s">
        <v>83</v>
      </c>
      <c r="D168" s="27"/>
      <c r="E168" s="28"/>
      <c r="F168" s="66">
        <f t="shared" si="17"/>
        <v>0</v>
      </c>
      <c r="G168" s="67"/>
      <c r="H168" s="29">
        <f t="shared" si="18"/>
        <v>0</v>
      </c>
    </row>
    <row r="169" spans="1:9" s="30" customFormat="1" ht="24" x14ac:dyDescent="0.2">
      <c r="A169" s="110" t="s">
        <v>17</v>
      </c>
      <c r="B169" s="111"/>
      <c r="C169" s="21" t="s">
        <v>24</v>
      </c>
      <c r="D169" s="22">
        <f>SUM(D170:D181)</f>
        <v>0</v>
      </c>
      <c r="E169" s="22">
        <f>SUM(E170:E181)</f>
        <v>0</v>
      </c>
      <c r="F169" s="64">
        <f>SUM(F170:F181)</f>
        <v>0</v>
      </c>
      <c r="G169" s="65">
        <f>SUM(G170:G181)</f>
        <v>0</v>
      </c>
      <c r="H169" s="23">
        <f>SUM(H170:H181)</f>
        <v>0</v>
      </c>
    </row>
    <row r="170" spans="1:9" x14ac:dyDescent="0.25">
      <c r="A170" s="24"/>
      <c r="B170" s="25">
        <v>322</v>
      </c>
      <c r="C170" s="26" t="s">
        <v>53</v>
      </c>
      <c r="D170" s="27"/>
      <c r="E170" s="28"/>
      <c r="F170" s="66">
        <f t="shared" ref="F170:F181" si="19">SUM(D170:E170)</f>
        <v>0</v>
      </c>
      <c r="G170" s="67"/>
      <c r="H170" s="29">
        <f t="shared" ref="H170:H181" si="20">SUM(F170:G170)</f>
        <v>0</v>
      </c>
    </row>
    <row r="171" spans="1:9" s="30" customFormat="1" ht="12" x14ac:dyDescent="0.2">
      <c r="A171" s="24"/>
      <c r="B171" s="25">
        <v>323</v>
      </c>
      <c r="C171" s="26" t="s">
        <v>54</v>
      </c>
      <c r="D171" s="27"/>
      <c r="E171" s="28"/>
      <c r="F171" s="66">
        <f t="shared" si="19"/>
        <v>0</v>
      </c>
      <c r="G171" s="67"/>
      <c r="H171" s="29">
        <f t="shared" si="20"/>
        <v>0</v>
      </c>
    </row>
    <row r="172" spans="1:9" s="30" customFormat="1" ht="12" x14ac:dyDescent="0.2">
      <c r="A172" s="24"/>
      <c r="B172" s="25">
        <v>329</v>
      </c>
      <c r="C172" s="26" t="s">
        <v>56</v>
      </c>
      <c r="D172" s="27"/>
      <c r="E172" s="28"/>
      <c r="F172" s="66">
        <f t="shared" si="19"/>
        <v>0</v>
      </c>
      <c r="G172" s="67"/>
      <c r="H172" s="29">
        <f t="shared" si="20"/>
        <v>0</v>
      </c>
    </row>
    <row r="173" spans="1:9" s="30" customFormat="1" ht="12" x14ac:dyDescent="0.2">
      <c r="A173" s="24"/>
      <c r="B173" s="25">
        <v>421</v>
      </c>
      <c r="C173" s="26" t="s">
        <v>78</v>
      </c>
      <c r="D173" s="27"/>
      <c r="E173" s="28"/>
      <c r="F173" s="66">
        <f t="shared" si="19"/>
        <v>0</v>
      </c>
      <c r="G173" s="67"/>
      <c r="H173" s="29">
        <f t="shared" si="20"/>
        <v>0</v>
      </c>
    </row>
    <row r="174" spans="1:9" s="30" customFormat="1" ht="12" x14ac:dyDescent="0.2">
      <c r="A174" s="24"/>
      <c r="B174" s="25">
        <v>422</v>
      </c>
      <c r="C174" s="26" t="s">
        <v>73</v>
      </c>
      <c r="D174" s="27"/>
      <c r="E174" s="28"/>
      <c r="F174" s="66">
        <f t="shared" si="19"/>
        <v>0</v>
      </c>
      <c r="G174" s="67"/>
      <c r="H174" s="29">
        <f t="shared" si="20"/>
        <v>0</v>
      </c>
    </row>
    <row r="175" spans="1:9" s="30" customFormat="1" ht="12" x14ac:dyDescent="0.2">
      <c r="A175" s="24"/>
      <c r="B175" s="25">
        <v>423</v>
      </c>
      <c r="C175" s="26" t="s">
        <v>80</v>
      </c>
      <c r="D175" s="27"/>
      <c r="E175" s="28"/>
      <c r="F175" s="66">
        <f t="shared" si="19"/>
        <v>0</v>
      </c>
      <c r="G175" s="67"/>
      <c r="H175" s="29">
        <f t="shared" si="20"/>
        <v>0</v>
      </c>
    </row>
    <row r="176" spans="1:9" s="30" customFormat="1" ht="24" x14ac:dyDescent="0.2">
      <c r="A176" s="24"/>
      <c r="B176" s="25">
        <v>424</v>
      </c>
      <c r="C176" s="26" t="s">
        <v>74</v>
      </c>
      <c r="D176" s="27"/>
      <c r="E176" s="28"/>
      <c r="F176" s="66">
        <f t="shared" si="19"/>
        <v>0</v>
      </c>
      <c r="G176" s="67"/>
      <c r="H176" s="29">
        <f t="shared" si="20"/>
        <v>0</v>
      </c>
    </row>
    <row r="177" spans="1:8" s="30" customFormat="1" ht="12" x14ac:dyDescent="0.2">
      <c r="A177" s="24"/>
      <c r="B177" s="25">
        <v>426</v>
      </c>
      <c r="C177" s="26" t="s">
        <v>81</v>
      </c>
      <c r="D177" s="27"/>
      <c r="E177" s="28"/>
      <c r="F177" s="66">
        <f t="shared" si="19"/>
        <v>0</v>
      </c>
      <c r="G177" s="67"/>
      <c r="H177" s="29">
        <f t="shared" si="20"/>
        <v>0</v>
      </c>
    </row>
    <row r="178" spans="1:8" s="30" customFormat="1" ht="12" x14ac:dyDescent="0.2">
      <c r="A178" s="24"/>
      <c r="B178" s="25">
        <v>451</v>
      </c>
      <c r="C178" s="26" t="s">
        <v>75</v>
      </c>
      <c r="D178" s="27"/>
      <c r="E178" s="28"/>
      <c r="F178" s="66">
        <f t="shared" si="19"/>
        <v>0</v>
      </c>
      <c r="G178" s="67"/>
      <c r="H178" s="29">
        <f t="shared" si="20"/>
        <v>0</v>
      </c>
    </row>
    <row r="179" spans="1:8" s="30" customFormat="1" ht="12" x14ac:dyDescent="0.2">
      <c r="A179" s="24"/>
      <c r="B179" s="25">
        <v>452</v>
      </c>
      <c r="C179" s="26" t="s">
        <v>76</v>
      </c>
      <c r="D179" s="27"/>
      <c r="E179" s="28"/>
      <c r="F179" s="66">
        <f t="shared" si="19"/>
        <v>0</v>
      </c>
      <c r="G179" s="67"/>
      <c r="H179" s="29">
        <f t="shared" si="20"/>
        <v>0</v>
      </c>
    </row>
    <row r="180" spans="1:8" s="30" customFormat="1" ht="12" x14ac:dyDescent="0.2">
      <c r="A180" s="24"/>
      <c r="B180" s="25">
        <v>453</v>
      </c>
      <c r="C180" s="26" t="s">
        <v>82</v>
      </c>
      <c r="D180" s="27"/>
      <c r="E180" s="28"/>
      <c r="F180" s="66">
        <f t="shared" si="19"/>
        <v>0</v>
      </c>
      <c r="G180" s="67"/>
      <c r="H180" s="29">
        <f t="shared" si="20"/>
        <v>0</v>
      </c>
    </row>
    <row r="181" spans="1:8" s="30" customFormat="1" ht="13.5" customHeight="1" x14ac:dyDescent="0.2">
      <c r="A181" s="24"/>
      <c r="B181" s="25">
        <v>454</v>
      </c>
      <c r="C181" s="26" t="s">
        <v>83</v>
      </c>
      <c r="D181" s="27"/>
      <c r="E181" s="28"/>
      <c r="F181" s="66">
        <f t="shared" si="19"/>
        <v>0</v>
      </c>
      <c r="G181" s="67"/>
      <c r="H181" s="29">
        <f t="shared" si="20"/>
        <v>0</v>
      </c>
    </row>
    <row r="182" spans="1:8" s="30" customFormat="1" ht="12" x14ac:dyDescent="0.2">
      <c r="A182" s="110" t="s">
        <v>17</v>
      </c>
      <c r="B182" s="111"/>
      <c r="C182" s="21" t="s">
        <v>27</v>
      </c>
      <c r="D182" s="22">
        <f>SUM(D183:D194)</f>
        <v>0</v>
      </c>
      <c r="E182" s="22">
        <f>SUM(E183:E194)</f>
        <v>45400</v>
      </c>
      <c r="F182" s="64">
        <f>SUM(F183:F194)</f>
        <v>45400</v>
      </c>
      <c r="G182" s="65">
        <f>SUM(G183:G194)</f>
        <v>0</v>
      </c>
      <c r="H182" s="23">
        <f>SUM(H183:H194)</f>
        <v>45400</v>
      </c>
    </row>
    <row r="183" spans="1:8" x14ac:dyDescent="0.25">
      <c r="A183" s="24"/>
      <c r="B183" s="25">
        <v>322</v>
      </c>
      <c r="C183" s="26" t="s">
        <v>53</v>
      </c>
      <c r="D183" s="27"/>
      <c r="E183" s="28">
        <v>30000</v>
      </c>
      <c r="F183" s="66">
        <f t="shared" ref="F183:F194" si="21">SUM(D183:E183)</f>
        <v>30000</v>
      </c>
      <c r="G183" s="67"/>
      <c r="H183" s="29">
        <f t="shared" ref="H183:H194" si="22">SUM(F183:G183)</f>
        <v>30000</v>
      </c>
    </row>
    <row r="184" spans="1:8" s="30" customFormat="1" ht="12" x14ac:dyDescent="0.2">
      <c r="A184" s="24"/>
      <c r="B184" s="25">
        <v>323</v>
      </c>
      <c r="C184" s="26" t="s">
        <v>54</v>
      </c>
      <c r="D184" s="27"/>
      <c r="E184" s="28"/>
      <c r="F184" s="66">
        <f t="shared" si="21"/>
        <v>0</v>
      </c>
      <c r="G184" s="67"/>
      <c r="H184" s="29">
        <f t="shared" si="22"/>
        <v>0</v>
      </c>
    </row>
    <row r="185" spans="1:8" s="30" customFormat="1" ht="12" x14ac:dyDescent="0.2">
      <c r="A185" s="24"/>
      <c r="B185" s="25">
        <v>329</v>
      </c>
      <c r="C185" s="26" t="s">
        <v>56</v>
      </c>
      <c r="D185" s="27"/>
      <c r="E185" s="28"/>
      <c r="F185" s="66">
        <f t="shared" si="21"/>
        <v>0</v>
      </c>
      <c r="G185" s="67"/>
      <c r="H185" s="29">
        <f t="shared" si="22"/>
        <v>0</v>
      </c>
    </row>
    <row r="186" spans="1:8" s="30" customFormat="1" ht="12" x14ac:dyDescent="0.2">
      <c r="A186" s="24"/>
      <c r="B186" s="25">
        <v>421</v>
      </c>
      <c r="C186" s="26" t="s">
        <v>78</v>
      </c>
      <c r="D186" s="27"/>
      <c r="E186" s="28"/>
      <c r="F186" s="66">
        <f t="shared" si="21"/>
        <v>0</v>
      </c>
      <c r="G186" s="67"/>
      <c r="H186" s="29">
        <f t="shared" si="22"/>
        <v>0</v>
      </c>
    </row>
    <row r="187" spans="1:8" s="30" customFormat="1" ht="12" x14ac:dyDescent="0.2">
      <c r="A187" s="24"/>
      <c r="B187" s="25">
        <v>422</v>
      </c>
      <c r="C187" s="26" t="s">
        <v>73</v>
      </c>
      <c r="D187" s="27"/>
      <c r="E187" s="28">
        <v>15400</v>
      </c>
      <c r="F187" s="66">
        <f t="shared" si="21"/>
        <v>15400</v>
      </c>
      <c r="G187" s="67"/>
      <c r="H187" s="29">
        <f t="shared" si="22"/>
        <v>15400</v>
      </c>
    </row>
    <row r="188" spans="1:8" s="30" customFormat="1" ht="12" x14ac:dyDescent="0.2">
      <c r="A188" s="24"/>
      <c r="B188" s="25">
        <v>423</v>
      </c>
      <c r="C188" s="26" t="s">
        <v>80</v>
      </c>
      <c r="D188" s="27"/>
      <c r="E188" s="28"/>
      <c r="F188" s="66">
        <f t="shared" si="21"/>
        <v>0</v>
      </c>
      <c r="G188" s="67"/>
      <c r="H188" s="29">
        <f t="shared" si="22"/>
        <v>0</v>
      </c>
    </row>
    <row r="189" spans="1:8" s="30" customFormat="1" ht="24" x14ac:dyDescent="0.2">
      <c r="A189" s="24"/>
      <c r="B189" s="25">
        <v>424</v>
      </c>
      <c r="C189" s="26" t="s">
        <v>74</v>
      </c>
      <c r="D189" s="27"/>
      <c r="E189" s="28"/>
      <c r="F189" s="66">
        <f t="shared" si="21"/>
        <v>0</v>
      </c>
      <c r="G189" s="67"/>
      <c r="H189" s="29">
        <f t="shared" si="22"/>
        <v>0</v>
      </c>
    </row>
    <row r="190" spans="1:8" s="30" customFormat="1" ht="12" x14ac:dyDescent="0.2">
      <c r="A190" s="24"/>
      <c r="B190" s="25">
        <v>426</v>
      </c>
      <c r="C190" s="26" t="s">
        <v>81</v>
      </c>
      <c r="D190" s="27"/>
      <c r="E190" s="28"/>
      <c r="F190" s="66">
        <f t="shared" si="21"/>
        <v>0</v>
      </c>
      <c r="G190" s="67"/>
      <c r="H190" s="29">
        <f t="shared" si="22"/>
        <v>0</v>
      </c>
    </row>
    <row r="191" spans="1:8" s="30" customFormat="1" ht="12" x14ac:dyDescent="0.2">
      <c r="A191" s="24"/>
      <c r="B191" s="25">
        <v>451</v>
      </c>
      <c r="C191" s="26" t="s">
        <v>75</v>
      </c>
      <c r="D191" s="27"/>
      <c r="E191" s="28"/>
      <c r="F191" s="66">
        <f t="shared" si="21"/>
        <v>0</v>
      </c>
      <c r="G191" s="67"/>
      <c r="H191" s="29">
        <f t="shared" si="22"/>
        <v>0</v>
      </c>
    </row>
    <row r="192" spans="1:8" s="30" customFormat="1" ht="12" x14ac:dyDescent="0.2">
      <c r="A192" s="24"/>
      <c r="B192" s="25">
        <v>452</v>
      </c>
      <c r="C192" s="26" t="s">
        <v>76</v>
      </c>
      <c r="D192" s="27"/>
      <c r="E192" s="28"/>
      <c r="F192" s="66">
        <f t="shared" si="21"/>
        <v>0</v>
      </c>
      <c r="G192" s="67"/>
      <c r="H192" s="29">
        <f t="shared" si="22"/>
        <v>0</v>
      </c>
    </row>
    <row r="193" spans="1:8" s="30" customFormat="1" ht="12" x14ac:dyDescent="0.2">
      <c r="A193" s="24"/>
      <c r="B193" s="25">
        <v>453</v>
      </c>
      <c r="C193" s="26" t="s">
        <v>82</v>
      </c>
      <c r="D193" s="27"/>
      <c r="E193" s="28"/>
      <c r="F193" s="66">
        <f t="shared" si="21"/>
        <v>0</v>
      </c>
      <c r="G193" s="67"/>
      <c r="H193" s="29">
        <f t="shared" si="22"/>
        <v>0</v>
      </c>
    </row>
    <row r="194" spans="1:8" s="30" customFormat="1" ht="13.5" customHeight="1" x14ac:dyDescent="0.2">
      <c r="A194" s="24"/>
      <c r="B194" s="25">
        <v>454</v>
      </c>
      <c r="C194" s="26" t="s">
        <v>83</v>
      </c>
      <c r="D194" s="27"/>
      <c r="E194" s="28"/>
      <c r="F194" s="66">
        <f t="shared" si="21"/>
        <v>0</v>
      </c>
      <c r="G194" s="67"/>
      <c r="H194" s="29">
        <f t="shared" si="22"/>
        <v>0</v>
      </c>
    </row>
    <row r="195" spans="1:8" s="30" customFormat="1" ht="12" x14ac:dyDescent="0.2">
      <c r="A195" s="110" t="s">
        <v>17</v>
      </c>
      <c r="B195" s="111"/>
      <c r="C195" s="21" t="s">
        <v>34</v>
      </c>
      <c r="D195" s="22">
        <f>SUM(D196:D207)</f>
        <v>0</v>
      </c>
      <c r="E195" s="22">
        <f>SUM(E196:E207)</f>
        <v>0</v>
      </c>
      <c r="F195" s="64">
        <f>SUM(F196:F207)</f>
        <v>0</v>
      </c>
      <c r="G195" s="65">
        <f>SUM(G196:G207)</f>
        <v>0</v>
      </c>
      <c r="H195" s="23">
        <f>SUM(H196:H207)</f>
        <v>0</v>
      </c>
    </row>
    <row r="196" spans="1:8" x14ac:dyDescent="0.25">
      <c r="A196" s="24"/>
      <c r="B196" s="25">
        <v>322</v>
      </c>
      <c r="C196" s="26" t="s">
        <v>53</v>
      </c>
      <c r="D196" s="27"/>
      <c r="E196" s="28"/>
      <c r="F196" s="66">
        <f t="shared" ref="F196:F207" si="23">SUM(D196:E196)</f>
        <v>0</v>
      </c>
      <c r="G196" s="67"/>
      <c r="H196" s="29">
        <f t="shared" ref="H196:H207" si="24">SUM(F196:G196)</f>
        <v>0</v>
      </c>
    </row>
    <row r="197" spans="1:8" s="30" customFormat="1" ht="12" x14ac:dyDescent="0.2">
      <c r="A197" s="24"/>
      <c r="B197" s="25">
        <v>323</v>
      </c>
      <c r="C197" s="26" t="s">
        <v>54</v>
      </c>
      <c r="D197" s="27"/>
      <c r="E197" s="28"/>
      <c r="F197" s="66">
        <f t="shared" si="23"/>
        <v>0</v>
      </c>
      <c r="G197" s="67"/>
      <c r="H197" s="29">
        <f t="shared" si="24"/>
        <v>0</v>
      </c>
    </row>
    <row r="198" spans="1:8" s="30" customFormat="1" ht="12" x14ac:dyDescent="0.2">
      <c r="A198" s="24"/>
      <c r="B198" s="25">
        <v>329</v>
      </c>
      <c r="C198" s="26" t="s">
        <v>56</v>
      </c>
      <c r="D198" s="27"/>
      <c r="E198" s="28"/>
      <c r="F198" s="66">
        <f t="shared" si="23"/>
        <v>0</v>
      </c>
      <c r="G198" s="67"/>
      <c r="H198" s="29">
        <f t="shared" si="24"/>
        <v>0</v>
      </c>
    </row>
    <row r="199" spans="1:8" s="30" customFormat="1" ht="12" x14ac:dyDescent="0.2">
      <c r="A199" s="24"/>
      <c r="B199" s="25">
        <v>421</v>
      </c>
      <c r="C199" s="26" t="s">
        <v>78</v>
      </c>
      <c r="D199" s="27"/>
      <c r="E199" s="28"/>
      <c r="F199" s="66">
        <f t="shared" si="23"/>
        <v>0</v>
      </c>
      <c r="G199" s="67"/>
      <c r="H199" s="29">
        <f t="shared" si="24"/>
        <v>0</v>
      </c>
    </row>
    <row r="200" spans="1:8" s="30" customFormat="1" ht="12" x14ac:dyDescent="0.2">
      <c r="A200" s="24"/>
      <c r="B200" s="25">
        <v>422</v>
      </c>
      <c r="C200" s="26" t="s">
        <v>73</v>
      </c>
      <c r="D200" s="27"/>
      <c r="E200" s="28"/>
      <c r="F200" s="66">
        <f t="shared" si="23"/>
        <v>0</v>
      </c>
      <c r="G200" s="67"/>
      <c r="H200" s="29">
        <f t="shared" si="24"/>
        <v>0</v>
      </c>
    </row>
    <row r="201" spans="1:8" s="30" customFormat="1" ht="12" x14ac:dyDescent="0.2">
      <c r="A201" s="24"/>
      <c r="B201" s="25">
        <v>423</v>
      </c>
      <c r="C201" s="26" t="s">
        <v>80</v>
      </c>
      <c r="D201" s="27"/>
      <c r="E201" s="28"/>
      <c r="F201" s="66">
        <f t="shared" si="23"/>
        <v>0</v>
      </c>
      <c r="G201" s="67"/>
      <c r="H201" s="29">
        <f t="shared" si="24"/>
        <v>0</v>
      </c>
    </row>
    <row r="202" spans="1:8" s="30" customFormat="1" ht="24" x14ac:dyDescent="0.2">
      <c r="A202" s="24"/>
      <c r="B202" s="25">
        <v>424</v>
      </c>
      <c r="C202" s="26" t="s">
        <v>74</v>
      </c>
      <c r="D202" s="27"/>
      <c r="E202" s="28"/>
      <c r="F202" s="66">
        <f t="shared" si="23"/>
        <v>0</v>
      </c>
      <c r="G202" s="67"/>
      <c r="H202" s="29">
        <f t="shared" si="24"/>
        <v>0</v>
      </c>
    </row>
    <row r="203" spans="1:8" s="30" customFormat="1" ht="12" x14ac:dyDescent="0.2">
      <c r="A203" s="24"/>
      <c r="B203" s="25">
        <v>426</v>
      </c>
      <c r="C203" s="26" t="s">
        <v>81</v>
      </c>
      <c r="D203" s="27"/>
      <c r="E203" s="28"/>
      <c r="F203" s="66">
        <f t="shared" si="23"/>
        <v>0</v>
      </c>
      <c r="G203" s="67"/>
      <c r="H203" s="29">
        <f t="shared" si="24"/>
        <v>0</v>
      </c>
    </row>
    <row r="204" spans="1:8" s="30" customFormat="1" ht="12" x14ac:dyDescent="0.2">
      <c r="A204" s="24"/>
      <c r="B204" s="25">
        <v>451</v>
      </c>
      <c r="C204" s="26" t="s">
        <v>75</v>
      </c>
      <c r="D204" s="27"/>
      <c r="E204" s="28"/>
      <c r="F204" s="66">
        <f t="shared" si="23"/>
        <v>0</v>
      </c>
      <c r="G204" s="67"/>
      <c r="H204" s="29">
        <f t="shared" si="24"/>
        <v>0</v>
      </c>
    </row>
    <row r="205" spans="1:8" s="30" customFormat="1" ht="12" x14ac:dyDescent="0.2">
      <c r="A205" s="24"/>
      <c r="B205" s="25">
        <v>452</v>
      </c>
      <c r="C205" s="26" t="s">
        <v>76</v>
      </c>
      <c r="D205" s="27"/>
      <c r="E205" s="28"/>
      <c r="F205" s="66">
        <f t="shared" si="23"/>
        <v>0</v>
      </c>
      <c r="G205" s="67"/>
      <c r="H205" s="29">
        <f t="shared" si="24"/>
        <v>0</v>
      </c>
    </row>
    <row r="206" spans="1:8" s="30" customFormat="1" ht="12" x14ac:dyDescent="0.2">
      <c r="A206" s="24"/>
      <c r="B206" s="25">
        <v>453</v>
      </c>
      <c r="C206" s="26" t="s">
        <v>82</v>
      </c>
      <c r="D206" s="27"/>
      <c r="E206" s="28"/>
      <c r="F206" s="66">
        <f t="shared" si="23"/>
        <v>0</v>
      </c>
      <c r="G206" s="67"/>
      <c r="H206" s="29">
        <f t="shared" si="24"/>
        <v>0</v>
      </c>
    </row>
    <row r="207" spans="1:8" s="30" customFormat="1" ht="13.5" customHeight="1" x14ac:dyDescent="0.2">
      <c r="A207" s="24"/>
      <c r="B207" s="25">
        <v>454</v>
      </c>
      <c r="C207" s="26" t="s">
        <v>83</v>
      </c>
      <c r="D207" s="27"/>
      <c r="E207" s="28"/>
      <c r="F207" s="66">
        <f t="shared" si="23"/>
        <v>0</v>
      </c>
      <c r="G207" s="67"/>
      <c r="H207" s="29">
        <f t="shared" si="24"/>
        <v>0</v>
      </c>
    </row>
    <row r="208" spans="1:8" s="30" customFormat="1" ht="24" x14ac:dyDescent="0.2">
      <c r="A208" s="110" t="s">
        <v>17</v>
      </c>
      <c r="B208" s="111"/>
      <c r="C208" s="21" t="s">
        <v>36</v>
      </c>
      <c r="D208" s="22">
        <f>SUM(D209:D216)</f>
        <v>800</v>
      </c>
      <c r="E208" s="22">
        <f>SUM(E209:E216)</f>
        <v>0</v>
      </c>
      <c r="F208" s="64">
        <f>SUM(F209:F216)</f>
        <v>800</v>
      </c>
      <c r="G208" s="65">
        <f>SUM(G209:G216)</f>
        <v>0</v>
      </c>
      <c r="H208" s="23">
        <f>SUM(H209:H216)</f>
        <v>800</v>
      </c>
    </row>
    <row r="209" spans="1:8" x14ac:dyDescent="0.25">
      <c r="A209" s="24"/>
      <c r="B209" s="25">
        <v>323</v>
      </c>
      <c r="C209" s="26" t="s">
        <v>54</v>
      </c>
      <c r="D209" s="27"/>
      <c r="E209" s="28"/>
      <c r="F209" s="66">
        <f t="shared" ref="F209:F216" si="25">SUM(D209:E209)</f>
        <v>0</v>
      </c>
      <c r="G209" s="67"/>
      <c r="H209" s="29">
        <f t="shared" ref="H209:H216" si="26">SUM(F209:G209)</f>
        <v>0</v>
      </c>
    </row>
    <row r="210" spans="1:8" x14ac:dyDescent="0.25">
      <c r="A210" s="24"/>
      <c r="B210" s="25">
        <v>329</v>
      </c>
      <c r="C210" s="26" t="s">
        <v>56</v>
      </c>
      <c r="D210" s="27"/>
      <c r="E210" s="28"/>
      <c r="F210" s="66">
        <f t="shared" si="25"/>
        <v>0</v>
      </c>
      <c r="G210" s="67"/>
      <c r="H210" s="29">
        <f t="shared" si="26"/>
        <v>0</v>
      </c>
    </row>
    <row r="211" spans="1:8" x14ac:dyDescent="0.25">
      <c r="A211" s="24" t="s">
        <v>84</v>
      </c>
      <c r="B211" s="25">
        <v>422</v>
      </c>
      <c r="C211" s="26" t="s">
        <v>73</v>
      </c>
      <c r="D211" s="27">
        <v>800</v>
      </c>
      <c r="E211" s="28">
        <v>-400</v>
      </c>
      <c r="F211" s="66">
        <f t="shared" si="25"/>
        <v>400</v>
      </c>
      <c r="G211" s="67"/>
      <c r="H211" s="29">
        <f t="shared" si="26"/>
        <v>400</v>
      </c>
    </row>
    <row r="212" spans="1:8" s="30" customFormat="1" ht="24" x14ac:dyDescent="0.2">
      <c r="A212" s="24"/>
      <c r="B212" s="25">
        <v>424</v>
      </c>
      <c r="C212" s="26" t="s">
        <v>74</v>
      </c>
      <c r="D212" s="27"/>
      <c r="E212" s="28">
        <v>400</v>
      </c>
      <c r="F212" s="66">
        <f t="shared" si="25"/>
        <v>400</v>
      </c>
      <c r="G212" s="67"/>
      <c r="H212" s="29">
        <f t="shared" si="26"/>
        <v>400</v>
      </c>
    </row>
    <row r="213" spans="1:8" s="30" customFormat="1" ht="12" x14ac:dyDescent="0.2">
      <c r="A213" s="24"/>
      <c r="B213" s="25">
        <v>451</v>
      </c>
      <c r="C213" s="26" t="s">
        <v>75</v>
      </c>
      <c r="D213" s="27"/>
      <c r="E213" s="28"/>
      <c r="F213" s="66">
        <f t="shared" si="25"/>
        <v>0</v>
      </c>
      <c r="G213" s="67"/>
      <c r="H213" s="29">
        <f t="shared" si="26"/>
        <v>0</v>
      </c>
    </row>
    <row r="214" spans="1:8" s="30" customFormat="1" ht="12" x14ac:dyDescent="0.2">
      <c r="A214" s="24"/>
      <c r="B214" s="25">
        <v>452</v>
      </c>
      <c r="C214" s="26" t="s">
        <v>76</v>
      </c>
      <c r="D214" s="27"/>
      <c r="E214" s="28"/>
      <c r="F214" s="66">
        <f t="shared" si="25"/>
        <v>0</v>
      </c>
      <c r="G214" s="67"/>
      <c r="H214" s="29">
        <f t="shared" si="26"/>
        <v>0</v>
      </c>
    </row>
    <row r="215" spans="1:8" s="30" customFormat="1" ht="12" x14ac:dyDescent="0.2">
      <c r="A215" s="24"/>
      <c r="B215" s="25">
        <v>453</v>
      </c>
      <c r="C215" s="26" t="s">
        <v>82</v>
      </c>
      <c r="D215" s="27"/>
      <c r="E215" s="28"/>
      <c r="F215" s="66">
        <f t="shared" si="25"/>
        <v>0</v>
      </c>
      <c r="G215" s="67"/>
      <c r="H215" s="29">
        <f t="shared" si="26"/>
        <v>0</v>
      </c>
    </row>
    <row r="216" spans="1:8" s="30" customFormat="1" ht="24" x14ac:dyDescent="0.2">
      <c r="A216" s="24"/>
      <c r="B216" s="25">
        <v>454</v>
      </c>
      <c r="C216" s="26" t="s">
        <v>83</v>
      </c>
      <c r="D216" s="27"/>
      <c r="E216" s="28"/>
      <c r="F216" s="66">
        <f t="shared" si="25"/>
        <v>0</v>
      </c>
      <c r="G216" s="67"/>
      <c r="H216" s="29">
        <f t="shared" si="26"/>
        <v>0</v>
      </c>
    </row>
    <row r="217" spans="1:8" s="30" customFormat="1" ht="12" x14ac:dyDescent="0.2">
      <c r="A217" s="116" t="s">
        <v>85</v>
      </c>
      <c r="B217" s="117"/>
      <c r="C217" s="59" t="s">
        <v>86</v>
      </c>
      <c r="D217" s="60">
        <f>SUM(D218,D229,D224,D234,D239,D245)</f>
        <v>66000</v>
      </c>
      <c r="E217" s="60">
        <f>SUM(E218,E229,E224,E234,E239,E245)</f>
        <v>-66000</v>
      </c>
      <c r="F217" s="61">
        <f>SUM(F218,F229,F224,F234,F239,F245)</f>
        <v>0</v>
      </c>
      <c r="G217" s="62">
        <f>SUM(G218,G229,G224,G234,G239,G245)</f>
        <v>0</v>
      </c>
      <c r="H217" s="63">
        <f>SUM(H218,H229,H224,H234,H239,H245)</f>
        <v>0</v>
      </c>
    </row>
    <row r="218" spans="1:8" x14ac:dyDescent="0.25">
      <c r="A218" s="112" t="s">
        <v>17</v>
      </c>
      <c r="B218" s="113"/>
      <c r="C218" s="68" t="s">
        <v>72</v>
      </c>
      <c r="D218" s="69">
        <f>SUM(D219:D223)</f>
        <v>0</v>
      </c>
      <c r="E218" s="69">
        <f>SUM(E219:E223)</f>
        <v>0</v>
      </c>
      <c r="F218" s="70">
        <f>SUM(F219:F223)</f>
        <v>0</v>
      </c>
      <c r="G218" s="71">
        <f>SUM(G219:G223)</f>
        <v>0</v>
      </c>
      <c r="H218" s="72">
        <f>SUM(H219:H223)</f>
        <v>0</v>
      </c>
    </row>
    <row r="219" spans="1:8" s="79" customFormat="1" x14ac:dyDescent="0.25">
      <c r="A219" s="74"/>
      <c r="B219" s="75">
        <v>311</v>
      </c>
      <c r="C219" s="76" t="s">
        <v>49</v>
      </c>
      <c r="D219" s="77"/>
      <c r="E219" s="77"/>
      <c r="F219" s="66">
        <f>SUM(D219:E219)</f>
        <v>0</v>
      </c>
      <c r="G219" s="78"/>
      <c r="H219" s="29">
        <f>SUM(F219:G219)</f>
        <v>0</v>
      </c>
    </row>
    <row r="220" spans="1:8" s="79" customFormat="1" x14ac:dyDescent="0.25">
      <c r="A220" s="74"/>
      <c r="B220" s="75">
        <v>313</v>
      </c>
      <c r="C220" s="76" t="s">
        <v>51</v>
      </c>
      <c r="D220" s="77"/>
      <c r="E220" s="77"/>
      <c r="F220" s="66">
        <f>SUM(D220:E220)</f>
        <v>0</v>
      </c>
      <c r="G220" s="78"/>
      <c r="H220" s="29">
        <f>SUM(F220:G220)</f>
        <v>0</v>
      </c>
    </row>
    <row r="221" spans="1:8" x14ac:dyDescent="0.25">
      <c r="A221" s="24"/>
      <c r="B221" s="25">
        <v>322</v>
      </c>
      <c r="C221" s="26" t="s">
        <v>53</v>
      </c>
      <c r="D221" s="27"/>
      <c r="E221" s="28"/>
      <c r="F221" s="66">
        <f>SUM(D221:E221)</f>
        <v>0</v>
      </c>
      <c r="G221" s="67"/>
      <c r="H221" s="29">
        <f>SUM(F221:G221)</f>
        <v>0</v>
      </c>
    </row>
    <row r="222" spans="1:8" s="30" customFormat="1" ht="12" x14ac:dyDescent="0.2">
      <c r="A222" s="24"/>
      <c r="B222" s="25">
        <v>323</v>
      </c>
      <c r="C222" s="26" t="s">
        <v>54</v>
      </c>
      <c r="D222" s="27"/>
      <c r="E222" s="28"/>
      <c r="F222" s="66">
        <f>SUM(D222:E222)</f>
        <v>0</v>
      </c>
      <c r="G222" s="67"/>
      <c r="H222" s="29">
        <f>SUM(F222:G222)</f>
        <v>0</v>
      </c>
    </row>
    <row r="223" spans="1:8" s="30" customFormat="1" ht="12" x14ac:dyDescent="0.2">
      <c r="A223" s="24"/>
      <c r="B223" s="25">
        <v>329</v>
      </c>
      <c r="C223" s="26" t="s">
        <v>56</v>
      </c>
      <c r="D223" s="27"/>
      <c r="E223" s="28"/>
      <c r="F223" s="66">
        <f>SUM(D223:E223)</f>
        <v>0</v>
      </c>
      <c r="G223" s="67"/>
      <c r="H223" s="29">
        <f>SUM(F223:G223)</f>
        <v>0</v>
      </c>
    </row>
    <row r="224" spans="1:8" s="30" customFormat="1" ht="24" customHeight="1" x14ac:dyDescent="0.2">
      <c r="A224" s="110" t="s">
        <v>17</v>
      </c>
      <c r="B224" s="111"/>
      <c r="C224" s="21" t="s">
        <v>18</v>
      </c>
      <c r="D224" s="22">
        <f>SUM(D225:D228)</f>
        <v>0</v>
      </c>
      <c r="E224" s="22">
        <f>SUM(E225:E228)</f>
        <v>0</v>
      </c>
      <c r="F224" s="64">
        <f>SUM(F225:F228)</f>
        <v>0</v>
      </c>
      <c r="G224" s="65">
        <f>SUM(G225:G228)</f>
        <v>0</v>
      </c>
      <c r="H224" s="23">
        <f>SUM(H225:H228)</f>
        <v>0</v>
      </c>
    </row>
    <row r="225" spans="1:8" x14ac:dyDescent="0.25">
      <c r="A225" s="24"/>
      <c r="B225" s="25">
        <v>321</v>
      </c>
      <c r="C225" s="26" t="s">
        <v>52</v>
      </c>
      <c r="D225" s="27"/>
      <c r="E225" s="28"/>
      <c r="F225" s="66">
        <f>SUM(D225:E225)</f>
        <v>0</v>
      </c>
      <c r="G225" s="67"/>
      <c r="H225" s="29">
        <f>SUM(F225:G225)</f>
        <v>0</v>
      </c>
    </row>
    <row r="226" spans="1:8" s="30" customFormat="1" ht="12" x14ac:dyDescent="0.2">
      <c r="A226" s="24"/>
      <c r="B226" s="25">
        <v>322</v>
      </c>
      <c r="C226" s="26" t="s">
        <v>53</v>
      </c>
      <c r="D226" s="27"/>
      <c r="E226" s="28"/>
      <c r="F226" s="66">
        <f>SUM(D226:E226)</f>
        <v>0</v>
      </c>
      <c r="G226" s="67"/>
      <c r="H226" s="29">
        <f>SUM(F226:G226)</f>
        <v>0</v>
      </c>
    </row>
    <row r="227" spans="1:8" s="30" customFormat="1" ht="12" x14ac:dyDescent="0.2">
      <c r="A227" s="24"/>
      <c r="B227" s="25">
        <v>323</v>
      </c>
      <c r="C227" s="26" t="s">
        <v>54</v>
      </c>
      <c r="D227" s="27"/>
      <c r="E227" s="28"/>
      <c r="F227" s="66">
        <f>SUM(D227:E227)</f>
        <v>0</v>
      </c>
      <c r="G227" s="67"/>
      <c r="H227" s="29">
        <f>SUM(F227:G227)</f>
        <v>0</v>
      </c>
    </row>
    <row r="228" spans="1:8" s="30" customFormat="1" ht="12" x14ac:dyDescent="0.2">
      <c r="A228" s="24"/>
      <c r="B228" s="25">
        <v>329</v>
      </c>
      <c r="C228" s="26" t="s">
        <v>56</v>
      </c>
      <c r="D228" s="27"/>
      <c r="E228" s="28"/>
      <c r="F228" s="66">
        <f>SUM(D228:E228)</f>
        <v>0</v>
      </c>
      <c r="G228" s="67"/>
      <c r="H228" s="29">
        <f>SUM(F228:G228)</f>
        <v>0</v>
      </c>
    </row>
    <row r="229" spans="1:8" s="30" customFormat="1" ht="24" x14ac:dyDescent="0.2">
      <c r="A229" s="110" t="s">
        <v>17</v>
      </c>
      <c r="B229" s="111"/>
      <c r="C229" s="21" t="s">
        <v>66</v>
      </c>
      <c r="D229" s="22">
        <f>SUM(D230:D233)</f>
        <v>0</v>
      </c>
      <c r="E229" s="22">
        <f>SUM(E230:E233)</f>
        <v>0</v>
      </c>
      <c r="F229" s="64">
        <f>SUM(F230:F233)</f>
        <v>0</v>
      </c>
      <c r="G229" s="65">
        <f>SUM(G230:G233)</f>
        <v>0</v>
      </c>
      <c r="H229" s="23">
        <f>SUM(H230:H233)</f>
        <v>0</v>
      </c>
    </row>
    <row r="230" spans="1:8" x14ac:dyDescent="0.25">
      <c r="A230" s="24"/>
      <c r="B230" s="25">
        <v>321</v>
      </c>
      <c r="C230" s="26" t="s">
        <v>52</v>
      </c>
      <c r="D230" s="27"/>
      <c r="E230" s="28"/>
      <c r="F230" s="66">
        <f>SUM(D230:E230)</f>
        <v>0</v>
      </c>
      <c r="G230" s="67"/>
      <c r="H230" s="29">
        <f>SUM(F230:G230)</f>
        <v>0</v>
      </c>
    </row>
    <row r="231" spans="1:8" s="30" customFormat="1" ht="12" x14ac:dyDescent="0.2">
      <c r="A231" s="24"/>
      <c r="B231" s="25">
        <v>322</v>
      </c>
      <c r="C231" s="26" t="s">
        <v>53</v>
      </c>
      <c r="D231" s="27"/>
      <c r="E231" s="28"/>
      <c r="F231" s="66">
        <f>SUM(D231:E231)</f>
        <v>0</v>
      </c>
      <c r="G231" s="67"/>
      <c r="H231" s="29">
        <f>SUM(F231:G231)</f>
        <v>0</v>
      </c>
    </row>
    <row r="232" spans="1:8" s="30" customFormat="1" ht="12" x14ac:dyDescent="0.2">
      <c r="A232" s="24"/>
      <c r="B232" s="25">
        <v>323</v>
      </c>
      <c r="C232" s="26" t="s">
        <v>54</v>
      </c>
      <c r="D232" s="27"/>
      <c r="E232" s="28"/>
      <c r="F232" s="66">
        <f>SUM(D232:E232)</f>
        <v>0</v>
      </c>
      <c r="G232" s="67"/>
      <c r="H232" s="29">
        <f>SUM(F232:G232)</f>
        <v>0</v>
      </c>
    </row>
    <row r="233" spans="1:8" s="30" customFormat="1" ht="12" x14ac:dyDescent="0.2">
      <c r="A233" s="24"/>
      <c r="B233" s="25">
        <v>329</v>
      </c>
      <c r="C233" s="26" t="s">
        <v>56</v>
      </c>
      <c r="D233" s="27"/>
      <c r="E233" s="28"/>
      <c r="F233" s="66">
        <f>SUM(D233:E233)</f>
        <v>0</v>
      </c>
      <c r="G233" s="67"/>
      <c r="H233" s="29">
        <f>SUM(F233:G233)</f>
        <v>0</v>
      </c>
    </row>
    <row r="234" spans="1:8" s="30" customFormat="1" ht="24" x14ac:dyDescent="0.2">
      <c r="A234" s="110" t="s">
        <v>17</v>
      </c>
      <c r="B234" s="111"/>
      <c r="C234" s="21" t="s">
        <v>24</v>
      </c>
      <c r="D234" s="22">
        <f>SUM(D235:D238)</f>
        <v>58000</v>
      </c>
      <c r="E234" s="22">
        <f>SUM(E235:E238)</f>
        <v>-58000</v>
      </c>
      <c r="F234" s="64">
        <f>SUM(F235:F238)</f>
        <v>0</v>
      </c>
      <c r="G234" s="65">
        <f>SUM(G235:G238)</f>
        <v>0</v>
      </c>
      <c r="H234" s="23">
        <f>SUM(H235:H238)</f>
        <v>0</v>
      </c>
    </row>
    <row r="235" spans="1:8" x14ac:dyDescent="0.25">
      <c r="A235" s="24" t="s">
        <v>87</v>
      </c>
      <c r="B235" s="25">
        <v>321</v>
      </c>
      <c r="C235" s="26" t="s">
        <v>52</v>
      </c>
      <c r="D235" s="27">
        <v>3000</v>
      </c>
      <c r="E235" s="28">
        <v>-3000</v>
      </c>
      <c r="F235" s="66">
        <f>SUM(D235:E235)</f>
        <v>0</v>
      </c>
      <c r="G235" s="67"/>
      <c r="H235" s="29">
        <f>SUM(F235:G235)</f>
        <v>0</v>
      </c>
    </row>
    <row r="236" spans="1:8" s="30" customFormat="1" ht="12" x14ac:dyDescent="0.2">
      <c r="A236" s="24"/>
      <c r="B236" s="25">
        <v>323</v>
      </c>
      <c r="C236" s="26" t="s">
        <v>54</v>
      </c>
      <c r="D236" s="27"/>
      <c r="E236" s="28"/>
      <c r="F236" s="66">
        <f>SUM(D236:E236)</f>
        <v>0</v>
      </c>
      <c r="G236" s="67"/>
      <c r="H236" s="29">
        <f>SUM(F236:G236)</f>
        <v>0</v>
      </c>
    </row>
    <row r="237" spans="1:8" s="30" customFormat="1" ht="24" x14ac:dyDescent="0.2">
      <c r="A237" s="24"/>
      <c r="B237" s="25">
        <v>324</v>
      </c>
      <c r="C237" s="26" t="s">
        <v>55</v>
      </c>
      <c r="D237" s="27"/>
      <c r="E237" s="28"/>
      <c r="F237" s="66">
        <f>SUM(D237:E237)</f>
        <v>0</v>
      </c>
      <c r="G237" s="67"/>
      <c r="H237" s="29">
        <f>SUM(F237:G237)</f>
        <v>0</v>
      </c>
    </row>
    <row r="238" spans="1:8" s="30" customFormat="1" ht="12" x14ac:dyDescent="0.2">
      <c r="A238" s="24" t="s">
        <v>88</v>
      </c>
      <c r="B238" s="25">
        <v>329</v>
      </c>
      <c r="C238" s="26" t="s">
        <v>56</v>
      </c>
      <c r="D238" s="27">
        <v>55000</v>
      </c>
      <c r="E238" s="28">
        <v>-55000</v>
      </c>
      <c r="F238" s="66">
        <f>SUM(D238:E238)</f>
        <v>0</v>
      </c>
      <c r="G238" s="67"/>
      <c r="H238" s="29">
        <f>SUM(F238:G238)</f>
        <v>0</v>
      </c>
    </row>
    <row r="239" spans="1:8" s="30" customFormat="1" ht="12" x14ac:dyDescent="0.2">
      <c r="A239" s="110" t="s">
        <v>17</v>
      </c>
      <c r="B239" s="111"/>
      <c r="C239" s="21" t="s">
        <v>27</v>
      </c>
      <c r="D239" s="22">
        <f>SUM(D240:D244)</f>
        <v>8000</v>
      </c>
      <c r="E239" s="22">
        <f>SUM(E240:E244)</f>
        <v>-8000</v>
      </c>
      <c r="F239" s="64">
        <f>SUM(F240:F244)</f>
        <v>0</v>
      </c>
      <c r="G239" s="65">
        <f>SUM(G240:G244)</f>
        <v>0</v>
      </c>
      <c r="H239" s="23">
        <f>SUM(H240:H244)</f>
        <v>0</v>
      </c>
    </row>
    <row r="240" spans="1:8" x14ac:dyDescent="0.25">
      <c r="A240" s="24"/>
      <c r="B240" s="25">
        <v>321</v>
      </c>
      <c r="C240" s="26" t="s">
        <v>52</v>
      </c>
      <c r="D240" s="27"/>
      <c r="E240" s="28"/>
      <c r="F240" s="66">
        <f>SUM(D240:E240)</f>
        <v>0</v>
      </c>
      <c r="G240" s="67"/>
      <c r="H240" s="29">
        <f>SUM(F240:G240)</f>
        <v>0</v>
      </c>
    </row>
    <row r="241" spans="1:8" s="30" customFormat="1" ht="12" x14ac:dyDescent="0.2">
      <c r="A241" s="24"/>
      <c r="B241" s="25">
        <v>322</v>
      </c>
      <c r="C241" s="26" t="s">
        <v>53</v>
      </c>
      <c r="D241" s="27"/>
      <c r="E241" s="28"/>
      <c r="F241" s="66">
        <f>SUM(D241:E241)</f>
        <v>0</v>
      </c>
      <c r="G241" s="67"/>
      <c r="H241" s="29">
        <f>SUM(F241:G241)</f>
        <v>0</v>
      </c>
    </row>
    <row r="242" spans="1:8" s="30" customFormat="1" ht="12" x14ac:dyDescent="0.2">
      <c r="A242" s="24"/>
      <c r="B242" s="25">
        <v>323</v>
      </c>
      <c r="C242" s="26" t="s">
        <v>54</v>
      </c>
      <c r="D242" s="27"/>
      <c r="E242" s="28"/>
      <c r="F242" s="66">
        <f>SUM(D242:E242)</f>
        <v>0</v>
      </c>
      <c r="G242" s="67"/>
      <c r="H242" s="29">
        <f>SUM(F242:G242)</f>
        <v>0</v>
      </c>
    </row>
    <row r="243" spans="1:8" s="30" customFormat="1" ht="24" x14ac:dyDescent="0.2">
      <c r="A243" s="24"/>
      <c r="B243" s="25">
        <v>324</v>
      </c>
      <c r="C243" s="26" t="s">
        <v>55</v>
      </c>
      <c r="D243" s="27"/>
      <c r="E243" s="28"/>
      <c r="F243" s="66">
        <f>SUM(D243:E243)</f>
        <v>0</v>
      </c>
      <c r="G243" s="67"/>
      <c r="H243" s="29">
        <f>SUM(F243:G243)</f>
        <v>0</v>
      </c>
    </row>
    <row r="244" spans="1:8" s="30" customFormat="1" ht="12" x14ac:dyDescent="0.2">
      <c r="A244" s="24" t="s">
        <v>89</v>
      </c>
      <c r="B244" s="25">
        <v>329</v>
      </c>
      <c r="C244" s="26" t="s">
        <v>56</v>
      </c>
      <c r="D244" s="27">
        <v>8000</v>
      </c>
      <c r="E244" s="28">
        <v>-8000</v>
      </c>
      <c r="F244" s="66">
        <f>SUM(D244:E244)</f>
        <v>0</v>
      </c>
      <c r="G244" s="67"/>
      <c r="H244" s="29">
        <f>SUM(F244:G244)</f>
        <v>0</v>
      </c>
    </row>
    <row r="245" spans="1:8" s="30" customFormat="1" ht="12" x14ac:dyDescent="0.2">
      <c r="A245" s="110" t="s">
        <v>17</v>
      </c>
      <c r="B245" s="111"/>
      <c r="C245" s="21" t="s">
        <v>34</v>
      </c>
      <c r="D245" s="22">
        <f>SUM(D246:D251)</f>
        <v>0</v>
      </c>
      <c r="E245" s="22">
        <f>SUM(E246:E251)</f>
        <v>0</v>
      </c>
      <c r="F245" s="64">
        <f>SUM(F246:F251)</f>
        <v>0</v>
      </c>
      <c r="G245" s="65">
        <f>SUM(G246:G251)</f>
        <v>0</v>
      </c>
      <c r="H245" s="23">
        <f>SUM(H246:H251)</f>
        <v>0</v>
      </c>
    </row>
    <row r="246" spans="1:8" x14ac:dyDescent="0.25">
      <c r="A246" s="24"/>
      <c r="B246" s="25">
        <v>321</v>
      </c>
      <c r="C246" s="26" t="s">
        <v>52</v>
      </c>
      <c r="D246" s="27"/>
      <c r="E246" s="28"/>
      <c r="F246" s="66">
        <f t="shared" ref="F246:F251" si="27">SUM(D246:E246)</f>
        <v>0</v>
      </c>
      <c r="G246" s="67"/>
      <c r="H246" s="29">
        <f t="shared" ref="H246:H251" si="28">SUM(F246:G246)</f>
        <v>0</v>
      </c>
    </row>
    <row r="247" spans="1:8" s="30" customFormat="1" ht="12" x14ac:dyDescent="0.2">
      <c r="A247" s="24"/>
      <c r="B247" s="25">
        <v>322</v>
      </c>
      <c r="C247" s="26" t="s">
        <v>53</v>
      </c>
      <c r="D247" s="27"/>
      <c r="E247" s="28"/>
      <c r="F247" s="66">
        <f t="shared" si="27"/>
        <v>0</v>
      </c>
      <c r="G247" s="67"/>
      <c r="H247" s="29">
        <f t="shared" si="28"/>
        <v>0</v>
      </c>
    </row>
    <row r="248" spans="1:8" s="30" customFormat="1" ht="12" x14ac:dyDescent="0.2">
      <c r="A248" s="24"/>
      <c r="B248" s="25">
        <v>323</v>
      </c>
      <c r="C248" s="26" t="s">
        <v>54</v>
      </c>
      <c r="D248" s="27"/>
      <c r="E248" s="28"/>
      <c r="F248" s="66">
        <f t="shared" si="27"/>
        <v>0</v>
      </c>
      <c r="G248" s="67"/>
      <c r="H248" s="29">
        <f t="shared" si="28"/>
        <v>0</v>
      </c>
    </row>
    <row r="249" spans="1:8" s="30" customFormat="1" ht="24" x14ac:dyDescent="0.2">
      <c r="A249" s="24"/>
      <c r="B249" s="25">
        <v>324</v>
      </c>
      <c r="C249" s="26" t="s">
        <v>55</v>
      </c>
      <c r="D249" s="27"/>
      <c r="E249" s="28"/>
      <c r="F249" s="66">
        <f t="shared" si="27"/>
        <v>0</v>
      </c>
      <c r="G249" s="67"/>
      <c r="H249" s="29">
        <f t="shared" si="28"/>
        <v>0</v>
      </c>
    </row>
    <row r="250" spans="1:8" s="30" customFormat="1" ht="12" x14ac:dyDescent="0.2">
      <c r="A250" s="24"/>
      <c r="B250" s="25">
        <v>329</v>
      </c>
      <c r="C250" s="26" t="s">
        <v>56</v>
      </c>
      <c r="D250" s="27"/>
      <c r="E250" s="28"/>
      <c r="F250" s="66">
        <f t="shared" si="27"/>
        <v>0</v>
      </c>
      <c r="G250" s="67"/>
      <c r="H250" s="29">
        <f t="shared" si="28"/>
        <v>0</v>
      </c>
    </row>
    <row r="251" spans="1:8" s="30" customFormat="1" ht="12" x14ac:dyDescent="0.2">
      <c r="A251" s="24"/>
      <c r="B251" s="25">
        <v>381</v>
      </c>
      <c r="C251" s="26" t="s">
        <v>58</v>
      </c>
      <c r="D251" s="27"/>
      <c r="E251" s="28"/>
      <c r="F251" s="66">
        <f t="shared" si="27"/>
        <v>0</v>
      </c>
      <c r="G251" s="67"/>
      <c r="H251" s="29">
        <f t="shared" si="28"/>
        <v>0</v>
      </c>
    </row>
    <row r="252" spans="1:8" s="30" customFormat="1" ht="24" x14ac:dyDescent="0.2">
      <c r="A252" s="116" t="s">
        <v>90</v>
      </c>
      <c r="B252" s="117"/>
      <c r="C252" s="59" t="s">
        <v>91</v>
      </c>
      <c r="D252" s="60">
        <f>SUM(D255,D253)</f>
        <v>1250000</v>
      </c>
      <c r="E252" s="60">
        <f>SUM(E255,E253)</f>
        <v>0</v>
      </c>
      <c r="F252" s="61">
        <f>SUM(F255,F253)</f>
        <v>1250000</v>
      </c>
      <c r="G252" s="62">
        <f>SUM(G255,G253)</f>
        <v>0</v>
      </c>
      <c r="H252" s="63">
        <f>SUM(H255,H253)</f>
        <v>1250000</v>
      </c>
    </row>
    <row r="253" spans="1:8" s="30" customFormat="1" ht="12" x14ac:dyDescent="0.2">
      <c r="A253" s="112" t="s">
        <v>17</v>
      </c>
      <c r="B253" s="113"/>
      <c r="C253" s="68" t="s">
        <v>77</v>
      </c>
      <c r="D253" s="69">
        <f>SUM(D254)</f>
        <v>0</v>
      </c>
      <c r="E253" s="69">
        <f>SUM(E254)</f>
        <v>0</v>
      </c>
      <c r="F253" s="70">
        <f>SUM(F254)</f>
        <v>0</v>
      </c>
      <c r="G253" s="71">
        <f>SUM(G254)</f>
        <v>0</v>
      </c>
      <c r="H253" s="72">
        <f>SUM(H254)</f>
        <v>0</v>
      </c>
    </row>
    <row r="254" spans="1:8" s="30" customFormat="1" ht="24" x14ac:dyDescent="0.2">
      <c r="A254" s="24"/>
      <c r="B254" s="25">
        <v>372</v>
      </c>
      <c r="C254" s="26" t="s">
        <v>67</v>
      </c>
      <c r="D254" s="27"/>
      <c r="E254" s="28"/>
      <c r="F254" s="66">
        <f>SUM(D254:E254)</f>
        <v>0</v>
      </c>
      <c r="G254" s="67"/>
      <c r="H254" s="29">
        <f>SUM(F254:G254)</f>
        <v>0</v>
      </c>
    </row>
    <row r="255" spans="1:8" ht="24.75" customHeight="1" x14ac:dyDescent="0.25">
      <c r="A255" s="112" t="s">
        <v>17</v>
      </c>
      <c r="B255" s="113"/>
      <c r="C255" s="68" t="s">
        <v>92</v>
      </c>
      <c r="D255" s="69">
        <f>SUM(D256:D257)</f>
        <v>1250000</v>
      </c>
      <c r="E255" s="69">
        <f>SUM(E256:E257)</f>
        <v>0</v>
      </c>
      <c r="F255" s="70">
        <f>SUM(F256:F257)</f>
        <v>1250000</v>
      </c>
      <c r="G255" s="71">
        <f>SUM(G256:G257)</f>
        <v>0</v>
      </c>
      <c r="H255" s="72">
        <f>SUM(H256:H257)</f>
        <v>1250000</v>
      </c>
    </row>
    <row r="256" spans="1:8" x14ac:dyDescent="0.25">
      <c r="A256" s="24"/>
      <c r="B256" s="25">
        <v>329</v>
      </c>
      <c r="C256" s="26" t="s">
        <v>56</v>
      </c>
      <c r="D256" s="27"/>
      <c r="E256" s="28"/>
      <c r="F256" s="66">
        <f>SUM(D256:E256)</f>
        <v>0</v>
      </c>
      <c r="G256" s="67"/>
      <c r="H256" s="29">
        <f>SUM(F256:G256)</f>
        <v>0</v>
      </c>
    </row>
    <row r="257" spans="1:8" s="30" customFormat="1" ht="24" x14ac:dyDescent="0.2">
      <c r="A257" s="24" t="s">
        <v>93</v>
      </c>
      <c r="B257" s="25">
        <v>372</v>
      </c>
      <c r="C257" s="26" t="s">
        <v>67</v>
      </c>
      <c r="D257" s="27">
        <v>1250000</v>
      </c>
      <c r="E257" s="28"/>
      <c r="F257" s="66">
        <f>SUM(D257:E257)</f>
        <v>1250000</v>
      </c>
      <c r="G257" s="67"/>
      <c r="H257" s="29">
        <f>SUM(F257:G257)</f>
        <v>1250000</v>
      </c>
    </row>
    <row r="258" spans="1:8" s="30" customFormat="1" ht="12" x14ac:dyDescent="0.2">
      <c r="A258" s="116" t="s">
        <v>94</v>
      </c>
      <c r="B258" s="117"/>
      <c r="C258" s="59" t="s">
        <v>95</v>
      </c>
      <c r="D258" s="60">
        <f>SUM(D259,D262)</f>
        <v>0</v>
      </c>
      <c r="E258" s="60">
        <f>SUM(E259,E262)</f>
        <v>0</v>
      </c>
      <c r="F258" s="61">
        <f>SUM(F259,F262)</f>
        <v>0</v>
      </c>
      <c r="G258" s="62">
        <f>SUM(G259,G262)</f>
        <v>0</v>
      </c>
      <c r="H258" s="63">
        <f>SUM(H259,H262)</f>
        <v>0</v>
      </c>
    </row>
    <row r="259" spans="1:8" x14ac:dyDescent="0.25">
      <c r="A259" s="112" t="s">
        <v>17</v>
      </c>
      <c r="B259" s="113"/>
      <c r="C259" s="68" t="s">
        <v>72</v>
      </c>
      <c r="D259" s="69">
        <f>SUM(D260:D261)</f>
        <v>0</v>
      </c>
      <c r="E259" s="69">
        <f>SUM(E260:E261)</f>
        <v>0</v>
      </c>
      <c r="F259" s="70">
        <f>SUM(F260:F261)</f>
        <v>0</v>
      </c>
      <c r="G259" s="71">
        <f>SUM(G260:G261)</f>
        <v>0</v>
      </c>
      <c r="H259" s="72">
        <f>SUM(H260:H261)</f>
        <v>0</v>
      </c>
    </row>
    <row r="260" spans="1:8" x14ac:dyDescent="0.25">
      <c r="A260" s="24"/>
      <c r="B260" s="25">
        <v>323</v>
      </c>
      <c r="C260" s="26" t="s">
        <v>54</v>
      </c>
      <c r="D260" s="27"/>
      <c r="E260" s="28"/>
      <c r="F260" s="66">
        <f>SUM(D260:E260)</f>
        <v>0</v>
      </c>
      <c r="G260" s="67"/>
      <c r="H260" s="29">
        <f>SUM(F260:G260)</f>
        <v>0</v>
      </c>
    </row>
    <row r="261" spans="1:8" s="30" customFormat="1" ht="12" x14ac:dyDescent="0.2">
      <c r="A261" s="24"/>
      <c r="B261" s="25">
        <v>383</v>
      </c>
      <c r="C261" s="26" t="s">
        <v>59</v>
      </c>
      <c r="D261" s="27"/>
      <c r="E261" s="28"/>
      <c r="F261" s="66">
        <f>SUM(D261:E261)</f>
        <v>0</v>
      </c>
      <c r="G261" s="67"/>
      <c r="H261" s="29">
        <f>SUM(F261:G261)</f>
        <v>0</v>
      </c>
    </row>
    <row r="262" spans="1:8" s="30" customFormat="1" ht="24" x14ac:dyDescent="0.2">
      <c r="A262" s="110" t="s">
        <v>17</v>
      </c>
      <c r="B262" s="111"/>
      <c r="C262" s="21" t="s">
        <v>66</v>
      </c>
      <c r="D262" s="22">
        <f>SUM(D263:D264)</f>
        <v>0</v>
      </c>
      <c r="E262" s="22">
        <f>SUM(E263:E264)</f>
        <v>0</v>
      </c>
      <c r="F262" s="64">
        <f>SUM(F263:F264)</f>
        <v>0</v>
      </c>
      <c r="G262" s="65">
        <f>SUM(G263:G264)</f>
        <v>0</v>
      </c>
      <c r="H262" s="23">
        <f>SUM(H263:H264)</f>
        <v>0</v>
      </c>
    </row>
    <row r="263" spans="1:8" x14ac:dyDescent="0.25">
      <c r="A263" s="24"/>
      <c r="B263" s="25">
        <v>323</v>
      </c>
      <c r="C263" s="26" t="s">
        <v>54</v>
      </c>
      <c r="D263" s="27"/>
      <c r="E263" s="28"/>
      <c r="F263" s="66">
        <f>SUM(D263:E263)</f>
        <v>0</v>
      </c>
      <c r="G263" s="67"/>
      <c r="H263" s="29">
        <f>SUM(F263:G263)</f>
        <v>0</v>
      </c>
    </row>
    <row r="264" spans="1:8" s="30" customFormat="1" ht="12" x14ac:dyDescent="0.2">
      <c r="A264" s="24"/>
      <c r="B264" s="25">
        <v>383</v>
      </c>
      <c r="C264" s="26" t="s">
        <v>59</v>
      </c>
      <c r="D264" s="27"/>
      <c r="E264" s="28"/>
      <c r="F264" s="66">
        <f>SUM(D264:E264)</f>
        <v>0</v>
      </c>
      <c r="G264" s="67"/>
      <c r="H264" s="29">
        <f>SUM(F264:G264)</f>
        <v>0</v>
      </c>
    </row>
    <row r="265" spans="1:8" s="30" customFormat="1" ht="24" x14ac:dyDescent="0.2">
      <c r="A265" s="116" t="s">
        <v>96</v>
      </c>
      <c r="B265" s="117"/>
      <c r="C265" s="59" t="s">
        <v>97</v>
      </c>
      <c r="D265" s="60">
        <f>SUM(D271,D266)</f>
        <v>0</v>
      </c>
      <c r="E265" s="60">
        <f>SUM(E271,E266)</f>
        <v>0</v>
      </c>
      <c r="F265" s="61">
        <f>SUM(F271,F266)</f>
        <v>0</v>
      </c>
      <c r="G265" s="62">
        <f>SUM(G271,G266)</f>
        <v>0</v>
      </c>
      <c r="H265" s="63">
        <f>SUM(H271,H266)</f>
        <v>0</v>
      </c>
    </row>
    <row r="266" spans="1:8" s="30" customFormat="1" ht="24" x14ac:dyDescent="0.2">
      <c r="A266" s="110" t="s">
        <v>17</v>
      </c>
      <c r="B266" s="111"/>
      <c r="C266" s="21" t="s">
        <v>66</v>
      </c>
      <c r="D266" s="22">
        <f>SUM(D267:D270)</f>
        <v>0</v>
      </c>
      <c r="E266" s="22">
        <f>SUM(E267:E270)</f>
        <v>0</v>
      </c>
      <c r="F266" s="64">
        <f>SUM(F267:F270)</f>
        <v>0</v>
      </c>
      <c r="G266" s="65">
        <f>SUM(G267:G270)</f>
        <v>0</v>
      </c>
      <c r="H266" s="23">
        <f>SUM(H267:H270)</f>
        <v>0</v>
      </c>
    </row>
    <row r="267" spans="1:8" x14ac:dyDescent="0.25">
      <c r="A267" s="24"/>
      <c r="B267" s="25">
        <v>311</v>
      </c>
      <c r="C267" s="26" t="s">
        <v>49</v>
      </c>
      <c r="D267" s="27"/>
      <c r="E267" s="28"/>
      <c r="F267" s="66">
        <f>SUM(D267:E267)</f>
        <v>0</v>
      </c>
      <c r="G267" s="67"/>
      <c r="H267" s="29">
        <f>SUM(F267:G267)</f>
        <v>0</v>
      </c>
    </row>
    <row r="268" spans="1:8" s="30" customFormat="1" ht="12" x14ac:dyDescent="0.2">
      <c r="A268" s="24"/>
      <c r="B268" s="25">
        <v>313</v>
      </c>
      <c r="C268" s="26" t="s">
        <v>51</v>
      </c>
      <c r="D268" s="27"/>
      <c r="E268" s="28"/>
      <c r="F268" s="66">
        <f>SUM(D268:E268)</f>
        <v>0</v>
      </c>
      <c r="G268" s="67"/>
      <c r="H268" s="29">
        <f>SUM(F268:G268)</f>
        <v>0</v>
      </c>
    </row>
    <row r="269" spans="1:8" s="30" customFormat="1" ht="12" x14ac:dyDescent="0.2">
      <c r="A269" s="24"/>
      <c r="B269" s="25">
        <v>321</v>
      </c>
      <c r="C269" s="26" t="s">
        <v>52</v>
      </c>
      <c r="D269" s="27"/>
      <c r="E269" s="28"/>
      <c r="F269" s="66">
        <f>SUM(D269:E269)</f>
        <v>0</v>
      </c>
      <c r="G269" s="67"/>
      <c r="H269" s="29">
        <f>SUM(F269:G269)</f>
        <v>0</v>
      </c>
    </row>
    <row r="270" spans="1:8" s="30" customFormat="1" ht="12" x14ac:dyDescent="0.2">
      <c r="A270" s="24"/>
      <c r="B270" s="25">
        <v>323</v>
      </c>
      <c r="C270" s="26" t="s">
        <v>54</v>
      </c>
      <c r="D270" s="27"/>
      <c r="E270" s="28"/>
      <c r="F270" s="66">
        <f>SUM(D270:E270)</f>
        <v>0</v>
      </c>
      <c r="G270" s="67"/>
      <c r="H270" s="29">
        <f>SUM(F270:G270)</f>
        <v>0</v>
      </c>
    </row>
    <row r="271" spans="1:8" s="30" customFormat="1" ht="12" x14ac:dyDescent="0.2">
      <c r="A271" s="110" t="s">
        <v>17</v>
      </c>
      <c r="B271" s="111"/>
      <c r="C271" s="21" t="s">
        <v>27</v>
      </c>
      <c r="D271" s="22">
        <f>SUM(D272:D275)</f>
        <v>0</v>
      </c>
      <c r="E271" s="22">
        <f>SUM(E272:E275)</f>
        <v>0</v>
      </c>
      <c r="F271" s="64">
        <f>SUM(F272:F275)</f>
        <v>0</v>
      </c>
      <c r="G271" s="65">
        <f>SUM(G272:G275)</f>
        <v>0</v>
      </c>
      <c r="H271" s="23">
        <f>SUM(H272:H275)</f>
        <v>0</v>
      </c>
    </row>
    <row r="272" spans="1:8" x14ac:dyDescent="0.25">
      <c r="A272" s="24"/>
      <c r="B272" s="25">
        <v>311</v>
      </c>
      <c r="C272" s="26" t="s">
        <v>49</v>
      </c>
      <c r="D272" s="27"/>
      <c r="E272" s="28"/>
      <c r="F272" s="66">
        <f>SUM(D272:E272)</f>
        <v>0</v>
      </c>
      <c r="G272" s="67"/>
      <c r="H272" s="29">
        <f>SUM(F272:G272)</f>
        <v>0</v>
      </c>
    </row>
    <row r="273" spans="1:8" s="30" customFormat="1" ht="12" x14ac:dyDescent="0.2">
      <c r="A273" s="24"/>
      <c r="B273" s="25">
        <v>313</v>
      </c>
      <c r="C273" s="26" t="s">
        <v>51</v>
      </c>
      <c r="D273" s="27"/>
      <c r="E273" s="28"/>
      <c r="F273" s="66">
        <f>SUM(D273:E273)</f>
        <v>0</v>
      </c>
      <c r="G273" s="67"/>
      <c r="H273" s="29">
        <f>SUM(F273:G273)</f>
        <v>0</v>
      </c>
    </row>
    <row r="274" spans="1:8" s="30" customFormat="1" ht="12" x14ac:dyDescent="0.2">
      <c r="A274" s="24"/>
      <c r="B274" s="25">
        <v>321</v>
      </c>
      <c r="C274" s="26" t="s">
        <v>52</v>
      </c>
      <c r="D274" s="27"/>
      <c r="E274" s="28"/>
      <c r="F274" s="66">
        <f>SUM(D274:E274)</f>
        <v>0</v>
      </c>
      <c r="G274" s="67"/>
      <c r="H274" s="29">
        <f>SUM(F274:G274)</f>
        <v>0</v>
      </c>
    </row>
    <row r="275" spans="1:8" s="30" customFormat="1" ht="12" x14ac:dyDescent="0.2">
      <c r="A275" s="24"/>
      <c r="B275" s="25">
        <v>323</v>
      </c>
      <c r="C275" s="26" t="s">
        <v>54</v>
      </c>
      <c r="D275" s="27"/>
      <c r="E275" s="28"/>
      <c r="F275" s="66">
        <f>SUM(D275:E275)</f>
        <v>0</v>
      </c>
      <c r="G275" s="67"/>
      <c r="H275" s="29">
        <f>SUM(F275:G275)</f>
        <v>0</v>
      </c>
    </row>
    <row r="276" spans="1:8" s="30" customFormat="1" ht="12" x14ac:dyDescent="0.2">
      <c r="A276" s="116" t="s">
        <v>98</v>
      </c>
      <c r="B276" s="117"/>
      <c r="C276" s="59" t="s">
        <v>99</v>
      </c>
      <c r="D276" s="60">
        <f>SUM(D277)</f>
        <v>0</v>
      </c>
      <c r="E276" s="60">
        <f>SUM(E277)</f>
        <v>0</v>
      </c>
      <c r="F276" s="61">
        <f>SUM(F277)</f>
        <v>0</v>
      </c>
      <c r="G276" s="62">
        <f>SUM(G277)</f>
        <v>0</v>
      </c>
      <c r="H276" s="63">
        <f>SUM(H277)</f>
        <v>0</v>
      </c>
    </row>
    <row r="277" spans="1:8" x14ac:dyDescent="0.25">
      <c r="A277" s="112" t="s">
        <v>17</v>
      </c>
      <c r="B277" s="113"/>
      <c r="C277" s="68" t="s">
        <v>72</v>
      </c>
      <c r="D277" s="69">
        <f>SUM(D278:D286)</f>
        <v>0</v>
      </c>
      <c r="E277" s="69">
        <f>SUM(E278:E286)</f>
        <v>0</v>
      </c>
      <c r="F277" s="70">
        <f>SUM(F278:F286)</f>
        <v>0</v>
      </c>
      <c r="G277" s="71">
        <f>SUM(G278:G286)</f>
        <v>0</v>
      </c>
      <c r="H277" s="72">
        <f>SUM(H278:H286)</f>
        <v>0</v>
      </c>
    </row>
    <row r="278" spans="1:8" x14ac:dyDescent="0.25">
      <c r="A278" s="24"/>
      <c r="B278" s="25">
        <v>311</v>
      </c>
      <c r="C278" s="26" t="s">
        <v>49</v>
      </c>
      <c r="D278" s="27"/>
      <c r="E278" s="28"/>
      <c r="F278" s="66">
        <f t="shared" ref="F278:F286" si="29">SUM(D278:E278)</f>
        <v>0</v>
      </c>
      <c r="G278" s="67"/>
      <c r="H278" s="29">
        <f t="shared" ref="H278:H286" si="30">SUM(F278:G278)</f>
        <v>0</v>
      </c>
    </row>
    <row r="279" spans="1:8" s="30" customFormat="1" ht="12" x14ac:dyDescent="0.2">
      <c r="A279" s="24"/>
      <c r="B279" s="25">
        <v>313</v>
      </c>
      <c r="C279" s="26" t="s">
        <v>51</v>
      </c>
      <c r="D279" s="27"/>
      <c r="E279" s="28"/>
      <c r="F279" s="66">
        <f t="shared" si="29"/>
        <v>0</v>
      </c>
      <c r="G279" s="67"/>
      <c r="H279" s="29">
        <f t="shared" si="30"/>
        <v>0</v>
      </c>
    </row>
    <row r="280" spans="1:8" s="30" customFormat="1" ht="12" x14ac:dyDescent="0.2">
      <c r="A280" s="24"/>
      <c r="B280" s="25">
        <v>321</v>
      </c>
      <c r="C280" s="26" t="s">
        <v>52</v>
      </c>
      <c r="D280" s="27"/>
      <c r="E280" s="28"/>
      <c r="F280" s="66">
        <f t="shared" si="29"/>
        <v>0</v>
      </c>
      <c r="G280" s="67"/>
      <c r="H280" s="29">
        <f t="shared" si="30"/>
        <v>0</v>
      </c>
    </row>
    <row r="281" spans="1:8" s="30" customFormat="1" ht="12" x14ac:dyDescent="0.2">
      <c r="A281" s="24"/>
      <c r="B281" s="25">
        <v>322</v>
      </c>
      <c r="C281" s="26" t="s">
        <v>53</v>
      </c>
      <c r="D281" s="27"/>
      <c r="E281" s="28"/>
      <c r="F281" s="66">
        <f t="shared" si="29"/>
        <v>0</v>
      </c>
      <c r="G281" s="67"/>
      <c r="H281" s="29">
        <f t="shared" si="30"/>
        <v>0</v>
      </c>
    </row>
    <row r="282" spans="1:8" s="30" customFormat="1" ht="12" x14ac:dyDescent="0.2">
      <c r="A282" s="24"/>
      <c r="B282" s="25">
        <v>323</v>
      </c>
      <c r="C282" s="26" t="s">
        <v>54</v>
      </c>
      <c r="D282" s="27"/>
      <c r="E282" s="28"/>
      <c r="F282" s="66">
        <f t="shared" si="29"/>
        <v>0</v>
      </c>
      <c r="G282" s="67"/>
      <c r="H282" s="29">
        <f t="shared" si="30"/>
        <v>0</v>
      </c>
    </row>
    <row r="283" spans="1:8" s="30" customFormat="1" ht="24" x14ac:dyDescent="0.2">
      <c r="A283" s="24"/>
      <c r="B283" s="25">
        <v>324</v>
      </c>
      <c r="C283" s="26" t="s">
        <v>55</v>
      </c>
      <c r="D283" s="27"/>
      <c r="E283" s="28"/>
      <c r="F283" s="66">
        <f t="shared" si="29"/>
        <v>0</v>
      </c>
      <c r="G283" s="67"/>
      <c r="H283" s="29">
        <f t="shared" si="30"/>
        <v>0</v>
      </c>
    </row>
    <row r="284" spans="1:8" s="30" customFormat="1" ht="12" x14ac:dyDescent="0.2">
      <c r="A284" s="24"/>
      <c r="B284" s="25">
        <v>329</v>
      </c>
      <c r="C284" s="26" t="s">
        <v>56</v>
      </c>
      <c r="D284" s="27"/>
      <c r="E284" s="28"/>
      <c r="F284" s="66">
        <f t="shared" si="29"/>
        <v>0</v>
      </c>
      <c r="G284" s="67"/>
      <c r="H284" s="29">
        <f t="shared" si="30"/>
        <v>0</v>
      </c>
    </row>
    <row r="285" spans="1:8" s="30" customFormat="1" ht="12" x14ac:dyDescent="0.2">
      <c r="A285" s="24"/>
      <c r="B285" s="25">
        <v>343</v>
      </c>
      <c r="C285" s="26" t="s">
        <v>57</v>
      </c>
      <c r="D285" s="27"/>
      <c r="E285" s="28"/>
      <c r="F285" s="66">
        <f t="shared" si="29"/>
        <v>0</v>
      </c>
      <c r="G285" s="67"/>
      <c r="H285" s="29">
        <f t="shared" si="30"/>
        <v>0</v>
      </c>
    </row>
    <row r="286" spans="1:8" s="30" customFormat="1" ht="12" x14ac:dyDescent="0.2">
      <c r="A286" s="24"/>
      <c r="B286" s="25">
        <v>422</v>
      </c>
      <c r="C286" s="26" t="s">
        <v>73</v>
      </c>
      <c r="D286" s="27"/>
      <c r="E286" s="28"/>
      <c r="F286" s="66">
        <f t="shared" si="29"/>
        <v>0</v>
      </c>
      <c r="G286" s="67"/>
      <c r="H286" s="29">
        <f t="shared" si="30"/>
        <v>0</v>
      </c>
    </row>
    <row r="287" spans="1:8" s="30" customFormat="1" ht="12" x14ac:dyDescent="0.2">
      <c r="A287" s="116" t="s">
        <v>100</v>
      </c>
      <c r="B287" s="117"/>
      <c r="C287" s="59" t="s">
        <v>101</v>
      </c>
      <c r="D287" s="60">
        <f>SUM(D288)</f>
        <v>0</v>
      </c>
      <c r="E287" s="60">
        <f t="shared" ref="E287:H288" si="31">SUM(E288)</f>
        <v>0</v>
      </c>
      <c r="F287" s="61">
        <f t="shared" si="31"/>
        <v>0</v>
      </c>
      <c r="G287" s="62">
        <f t="shared" si="31"/>
        <v>0</v>
      </c>
      <c r="H287" s="63">
        <f t="shared" si="31"/>
        <v>0</v>
      </c>
    </row>
    <row r="288" spans="1:8" s="30" customFormat="1" ht="12" x14ac:dyDescent="0.2">
      <c r="A288" s="112" t="s">
        <v>17</v>
      </c>
      <c r="B288" s="113"/>
      <c r="C288" s="68" t="s">
        <v>72</v>
      </c>
      <c r="D288" s="69">
        <f>SUM(D289)</f>
        <v>0</v>
      </c>
      <c r="E288" s="69">
        <f t="shared" si="31"/>
        <v>0</v>
      </c>
      <c r="F288" s="70">
        <f t="shared" si="31"/>
        <v>0</v>
      </c>
      <c r="G288" s="71">
        <f t="shared" si="31"/>
        <v>0</v>
      </c>
      <c r="H288" s="72">
        <f t="shared" si="31"/>
        <v>0</v>
      </c>
    </row>
    <row r="289" spans="1:8" s="30" customFormat="1" ht="12" x14ac:dyDescent="0.2">
      <c r="A289" s="24"/>
      <c r="B289" s="25">
        <v>323</v>
      </c>
      <c r="C289" s="26" t="s">
        <v>54</v>
      </c>
      <c r="D289" s="27"/>
      <c r="E289" s="28"/>
      <c r="F289" s="66">
        <f>SUM(D289:E289)</f>
        <v>0</v>
      </c>
      <c r="G289" s="67"/>
      <c r="H289" s="29">
        <f>SUM(F289:G289)</f>
        <v>0</v>
      </c>
    </row>
    <row r="290" spans="1:8" s="30" customFormat="1" ht="12" x14ac:dyDescent="0.2">
      <c r="A290" s="122" t="s">
        <v>102</v>
      </c>
      <c r="B290" s="123"/>
      <c r="C290" s="54" t="s">
        <v>103</v>
      </c>
      <c r="D290" s="55">
        <f>SUM(D291,D323,D344,D347,D377,D390,D403,D424,D444,D464,D484,D504,D515,D535,D555,D575,D588,D609,D630)</f>
        <v>0</v>
      </c>
      <c r="E290" s="55">
        <f>SUM(E291,E323,E344,E347,E377,E390,E403,E424,E444,E464,E484,E504,E515,E535,E555,E575,E588,E609,E630)</f>
        <v>0</v>
      </c>
      <c r="F290" s="56">
        <f>SUM(F291,F323,F344,F347,F377,F390,F403,F424,F444,F464,F484,F504,F515,F535,F555,F575,F588,F609,F630)</f>
        <v>0</v>
      </c>
      <c r="G290" s="57">
        <f>SUM(G291,G323,G344,G347,G377,G390,G403,G424,G444,G464,G484,G504,G515,G535,G555,G575,G588,G609,G630)</f>
        <v>0</v>
      </c>
      <c r="H290" s="58">
        <f>SUM(H291,H323,H344,H347,H377,H390,H403,H424,H444,H464,H484,H504,H515,H535,H555,H575,H588,H609,H630)</f>
        <v>0</v>
      </c>
    </row>
    <row r="291" spans="1:8" ht="28.5" customHeight="1" x14ac:dyDescent="0.25">
      <c r="A291" s="116" t="s">
        <v>104</v>
      </c>
      <c r="B291" s="117"/>
      <c r="C291" s="59" t="s">
        <v>105</v>
      </c>
      <c r="D291" s="60">
        <f>SUM(D292,D297,D307,D302,D311,D317)</f>
        <v>0</v>
      </c>
      <c r="E291" s="60">
        <f>SUM(E292,E297,E307,E302,E311,E317)</f>
        <v>0</v>
      </c>
      <c r="F291" s="61">
        <f>SUM(F292,F297,F307,F302,F311,F317)</f>
        <v>0</v>
      </c>
      <c r="G291" s="62">
        <f>SUM(G292,G297,G307,G302,G311,G317)</f>
        <v>0</v>
      </c>
      <c r="H291" s="63">
        <f>SUM(H292,H297,H307,H302,H311,H317)</f>
        <v>0</v>
      </c>
    </row>
    <row r="292" spans="1:8" x14ac:dyDescent="0.25">
      <c r="A292" s="112" t="s">
        <v>17</v>
      </c>
      <c r="B292" s="113"/>
      <c r="C292" s="68" t="s">
        <v>72</v>
      </c>
      <c r="D292" s="69">
        <f>SUM(D293:D296)</f>
        <v>0</v>
      </c>
      <c r="E292" s="69">
        <f>SUM(E293:E296)</f>
        <v>0</v>
      </c>
      <c r="F292" s="70">
        <f>SUM(F293:F296)</f>
        <v>0</v>
      </c>
      <c r="G292" s="71">
        <f>SUM(G293:G296)</f>
        <v>0</v>
      </c>
      <c r="H292" s="72">
        <f>SUM(H293:H296)</f>
        <v>0</v>
      </c>
    </row>
    <row r="293" spans="1:8" s="30" customFormat="1" ht="12" x14ac:dyDescent="0.2">
      <c r="A293" s="24"/>
      <c r="B293" s="25">
        <v>323</v>
      </c>
      <c r="C293" s="26" t="s">
        <v>54</v>
      </c>
      <c r="D293" s="27"/>
      <c r="E293" s="28"/>
      <c r="F293" s="66">
        <f>SUM(D293:E293)</f>
        <v>0</v>
      </c>
      <c r="G293" s="67"/>
      <c r="H293" s="29">
        <f>SUM(F293:G293)</f>
        <v>0</v>
      </c>
    </row>
    <row r="294" spans="1:8" s="30" customFormat="1" ht="12" x14ac:dyDescent="0.2">
      <c r="A294" s="24"/>
      <c r="B294" s="25">
        <v>422</v>
      </c>
      <c r="C294" s="26" t="s">
        <v>73</v>
      </c>
      <c r="D294" s="27"/>
      <c r="E294" s="28"/>
      <c r="F294" s="66">
        <f>SUM(D294:E294)</f>
        <v>0</v>
      </c>
      <c r="G294" s="67"/>
      <c r="H294" s="29">
        <f>SUM(F294:G294)</f>
        <v>0</v>
      </c>
    </row>
    <row r="295" spans="1:8" s="30" customFormat="1" ht="12" x14ac:dyDescent="0.2">
      <c r="A295" s="24"/>
      <c r="B295" s="25">
        <v>426</v>
      </c>
      <c r="C295" s="26" t="s">
        <v>81</v>
      </c>
      <c r="D295" s="27"/>
      <c r="E295" s="28"/>
      <c r="F295" s="66">
        <f>SUM(D295:E295)</f>
        <v>0</v>
      </c>
      <c r="G295" s="67"/>
      <c r="H295" s="29">
        <f>SUM(F295:G295)</f>
        <v>0</v>
      </c>
    </row>
    <row r="296" spans="1:8" s="30" customFormat="1" ht="12" x14ac:dyDescent="0.2">
      <c r="A296" s="24"/>
      <c r="B296" s="25">
        <v>451</v>
      </c>
      <c r="C296" s="26" t="s">
        <v>75</v>
      </c>
      <c r="D296" s="27"/>
      <c r="E296" s="28"/>
      <c r="F296" s="66">
        <f>SUM(D296:E296)</f>
        <v>0</v>
      </c>
      <c r="G296" s="67"/>
      <c r="H296" s="29">
        <f>SUM(F296:G296)</f>
        <v>0</v>
      </c>
    </row>
    <row r="297" spans="1:8" x14ac:dyDescent="0.25">
      <c r="A297" s="112" t="s">
        <v>17</v>
      </c>
      <c r="B297" s="113"/>
      <c r="C297" s="68" t="s">
        <v>77</v>
      </c>
      <c r="D297" s="69">
        <f>SUM(D298:D301)</f>
        <v>0</v>
      </c>
      <c r="E297" s="69">
        <f>SUM(E298:E301)</f>
        <v>0</v>
      </c>
      <c r="F297" s="70">
        <f>SUM(F298:F301)</f>
        <v>0</v>
      </c>
      <c r="G297" s="71">
        <f>SUM(G298:G301)</f>
        <v>0</v>
      </c>
      <c r="H297" s="72">
        <f>SUM(H298:H301)</f>
        <v>0</v>
      </c>
    </row>
    <row r="298" spans="1:8" x14ac:dyDescent="0.25">
      <c r="A298" s="24"/>
      <c r="B298" s="25">
        <v>323</v>
      </c>
      <c r="C298" s="26" t="s">
        <v>54</v>
      </c>
      <c r="D298" s="27"/>
      <c r="E298" s="28"/>
      <c r="F298" s="66">
        <f>SUM(D298:E298)</f>
        <v>0</v>
      </c>
      <c r="G298" s="67"/>
      <c r="H298" s="29">
        <f>SUM(F298:G298)</f>
        <v>0</v>
      </c>
    </row>
    <row r="299" spans="1:8" x14ac:dyDescent="0.25">
      <c r="A299" s="24"/>
      <c r="B299" s="25">
        <v>422</v>
      </c>
      <c r="C299" s="26" t="s">
        <v>73</v>
      </c>
      <c r="D299" s="27"/>
      <c r="E299" s="28"/>
      <c r="F299" s="66">
        <f>SUM(D299:E299)</f>
        <v>0</v>
      </c>
      <c r="G299" s="67"/>
      <c r="H299" s="29">
        <f>SUM(F299:G299)</f>
        <v>0</v>
      </c>
    </row>
    <row r="300" spans="1:8" s="30" customFormat="1" ht="12" x14ac:dyDescent="0.2">
      <c r="A300" s="24"/>
      <c r="B300" s="25">
        <v>426</v>
      </c>
      <c r="C300" s="26" t="s">
        <v>81</v>
      </c>
      <c r="D300" s="27"/>
      <c r="E300" s="28"/>
      <c r="F300" s="66">
        <f>SUM(D300:E300)</f>
        <v>0</v>
      </c>
      <c r="G300" s="67"/>
      <c r="H300" s="29">
        <f>SUM(F300:G300)</f>
        <v>0</v>
      </c>
    </row>
    <row r="301" spans="1:8" s="30" customFormat="1" ht="12" x14ac:dyDescent="0.2">
      <c r="A301" s="24"/>
      <c r="B301" s="25">
        <v>451</v>
      </c>
      <c r="C301" s="26" t="s">
        <v>75</v>
      </c>
      <c r="D301" s="27"/>
      <c r="E301" s="28"/>
      <c r="F301" s="66">
        <f>SUM(D301:E301)</f>
        <v>0</v>
      </c>
      <c r="G301" s="67"/>
      <c r="H301" s="29">
        <f>SUM(F301:G301)</f>
        <v>0</v>
      </c>
    </row>
    <row r="302" spans="1:8" s="30" customFormat="1" ht="24" x14ac:dyDescent="0.2">
      <c r="A302" s="112" t="s">
        <v>17</v>
      </c>
      <c r="B302" s="113"/>
      <c r="C302" s="68" t="s">
        <v>60</v>
      </c>
      <c r="D302" s="69">
        <f>SUM(D303:D306)</f>
        <v>0</v>
      </c>
      <c r="E302" s="69">
        <f>SUM(E303:E306)</f>
        <v>0</v>
      </c>
      <c r="F302" s="70">
        <f>SUM(F303:F306)</f>
        <v>0</v>
      </c>
      <c r="G302" s="71">
        <f>SUM(G303:G306)</f>
        <v>0</v>
      </c>
      <c r="H302" s="72">
        <f>SUM(H303:H306)</f>
        <v>0</v>
      </c>
    </row>
    <row r="303" spans="1:8" x14ac:dyDescent="0.25">
      <c r="A303" s="24"/>
      <c r="B303" s="25">
        <v>323</v>
      </c>
      <c r="C303" s="26" t="s">
        <v>54</v>
      </c>
      <c r="D303" s="27"/>
      <c r="E303" s="28"/>
      <c r="F303" s="66">
        <f>SUM(D303:E303)</f>
        <v>0</v>
      </c>
      <c r="G303" s="67"/>
      <c r="H303" s="29">
        <f>SUM(F303:G303)</f>
        <v>0</v>
      </c>
    </row>
    <row r="304" spans="1:8" x14ac:dyDescent="0.25">
      <c r="A304" s="24"/>
      <c r="B304" s="25">
        <v>422</v>
      </c>
      <c r="C304" s="26" t="s">
        <v>73</v>
      </c>
      <c r="D304" s="27"/>
      <c r="E304" s="28"/>
      <c r="F304" s="66">
        <f>SUM(D304:E304)</f>
        <v>0</v>
      </c>
      <c r="G304" s="67"/>
      <c r="H304" s="29">
        <f>SUM(F304:G304)</f>
        <v>0</v>
      </c>
    </row>
    <row r="305" spans="1:8" s="30" customFormat="1" ht="12" x14ac:dyDescent="0.2">
      <c r="A305" s="24"/>
      <c r="B305" s="25">
        <v>426</v>
      </c>
      <c r="C305" s="26" t="s">
        <v>81</v>
      </c>
      <c r="D305" s="27"/>
      <c r="E305" s="28"/>
      <c r="F305" s="66">
        <f>SUM(D305:E305)</f>
        <v>0</v>
      </c>
      <c r="G305" s="67"/>
      <c r="H305" s="29">
        <f>SUM(F305:G305)</f>
        <v>0</v>
      </c>
    </row>
    <row r="306" spans="1:8" s="30" customFormat="1" ht="12" x14ac:dyDescent="0.2">
      <c r="A306" s="24"/>
      <c r="B306" s="25">
        <v>451</v>
      </c>
      <c r="C306" s="26" t="s">
        <v>75</v>
      </c>
      <c r="D306" s="27"/>
      <c r="E306" s="28"/>
      <c r="F306" s="66">
        <f>SUM(D306:E306)</f>
        <v>0</v>
      </c>
      <c r="G306" s="67"/>
      <c r="H306" s="29">
        <f>SUM(F306:G306)</f>
        <v>0</v>
      </c>
    </row>
    <row r="307" spans="1:8" x14ac:dyDescent="0.25">
      <c r="A307" s="112" t="s">
        <v>17</v>
      </c>
      <c r="B307" s="113"/>
      <c r="C307" s="68" t="s">
        <v>106</v>
      </c>
      <c r="D307" s="69">
        <f>SUM(D308:D310)</f>
        <v>0</v>
      </c>
      <c r="E307" s="69">
        <f>SUM(E308:E310)</f>
        <v>0</v>
      </c>
      <c r="F307" s="70">
        <f>SUM(F308:F310)</f>
        <v>0</v>
      </c>
      <c r="G307" s="71">
        <f>SUM(G308:G310)</f>
        <v>0</v>
      </c>
      <c r="H307" s="72">
        <f>SUM(H308:H310)</f>
        <v>0</v>
      </c>
    </row>
    <row r="308" spans="1:8" s="30" customFormat="1" ht="12" x14ac:dyDescent="0.2">
      <c r="A308" s="24"/>
      <c r="B308" s="25">
        <v>323</v>
      </c>
      <c r="C308" s="26" t="s">
        <v>54</v>
      </c>
      <c r="D308" s="27"/>
      <c r="E308" s="28"/>
      <c r="F308" s="66">
        <f>SUM(D308:E308)</f>
        <v>0</v>
      </c>
      <c r="G308" s="67"/>
      <c r="H308" s="29">
        <f>SUM(F308:G308)</f>
        <v>0</v>
      </c>
    </row>
    <row r="309" spans="1:8" s="30" customFormat="1" ht="12" x14ac:dyDescent="0.2">
      <c r="A309" s="24"/>
      <c r="B309" s="25">
        <v>426</v>
      </c>
      <c r="C309" s="26" t="s">
        <v>81</v>
      </c>
      <c r="D309" s="27"/>
      <c r="E309" s="28"/>
      <c r="F309" s="66">
        <f>SUM(D309:E309)</f>
        <v>0</v>
      </c>
      <c r="G309" s="67"/>
      <c r="H309" s="29">
        <f>SUM(F309:G309)</f>
        <v>0</v>
      </c>
    </row>
    <row r="310" spans="1:8" s="30" customFormat="1" ht="12" x14ac:dyDescent="0.2">
      <c r="A310" s="24"/>
      <c r="B310" s="25">
        <v>451</v>
      </c>
      <c r="C310" s="26" t="s">
        <v>75</v>
      </c>
      <c r="D310" s="27"/>
      <c r="E310" s="28"/>
      <c r="F310" s="66">
        <f>SUM(D310:E310)</f>
        <v>0</v>
      </c>
      <c r="G310" s="67"/>
      <c r="H310" s="29">
        <f>SUM(F310:G310)</f>
        <v>0</v>
      </c>
    </row>
    <row r="311" spans="1:8" s="30" customFormat="1" ht="12" x14ac:dyDescent="0.2">
      <c r="A311" s="110" t="s">
        <v>17</v>
      </c>
      <c r="B311" s="111"/>
      <c r="C311" s="21" t="s">
        <v>27</v>
      </c>
      <c r="D311" s="22">
        <f>SUM(D312:D316)</f>
        <v>0</v>
      </c>
      <c r="E311" s="22">
        <f>SUM(E312:E316)</f>
        <v>0</v>
      </c>
      <c r="F311" s="64">
        <f>SUM(F312:F316)</f>
        <v>0</v>
      </c>
      <c r="G311" s="65">
        <f>SUM(G312:G316)</f>
        <v>0</v>
      </c>
      <c r="H311" s="23">
        <f>SUM(H312:H316)</f>
        <v>0</v>
      </c>
    </row>
    <row r="312" spans="1:8" x14ac:dyDescent="0.25">
      <c r="A312" s="24"/>
      <c r="B312" s="25">
        <v>323</v>
      </c>
      <c r="C312" s="26" t="s">
        <v>54</v>
      </c>
      <c r="D312" s="27"/>
      <c r="E312" s="28"/>
      <c r="F312" s="66">
        <f>SUM(D312:E312)</f>
        <v>0</v>
      </c>
      <c r="G312" s="67"/>
      <c r="H312" s="29">
        <f>SUM(F312:G312)</f>
        <v>0</v>
      </c>
    </row>
    <row r="313" spans="1:8" ht="24.75" x14ac:dyDescent="0.25">
      <c r="A313" s="24"/>
      <c r="B313" s="25">
        <v>369</v>
      </c>
      <c r="C313" s="26" t="s">
        <v>107</v>
      </c>
      <c r="D313" s="27"/>
      <c r="E313" s="28"/>
      <c r="F313" s="66">
        <f>SUM(D313:E313)</f>
        <v>0</v>
      </c>
      <c r="G313" s="67"/>
      <c r="H313" s="29">
        <f>SUM(F313:G313)</f>
        <v>0</v>
      </c>
    </row>
    <row r="314" spans="1:8" x14ac:dyDescent="0.25">
      <c r="A314" s="24"/>
      <c r="B314" s="25">
        <v>422</v>
      </c>
      <c r="C314" s="26" t="s">
        <v>73</v>
      </c>
      <c r="D314" s="27"/>
      <c r="E314" s="28"/>
      <c r="F314" s="66">
        <f>SUM(D314:E314)</f>
        <v>0</v>
      </c>
      <c r="G314" s="67"/>
      <c r="H314" s="29">
        <f>SUM(F314:G314)</f>
        <v>0</v>
      </c>
    </row>
    <row r="315" spans="1:8" s="30" customFormat="1" ht="12" x14ac:dyDescent="0.2">
      <c r="A315" s="24"/>
      <c r="B315" s="25">
        <v>426</v>
      </c>
      <c r="C315" s="26" t="s">
        <v>81</v>
      </c>
      <c r="D315" s="27"/>
      <c r="E315" s="28"/>
      <c r="F315" s="66">
        <f>SUM(D315:E315)</f>
        <v>0</v>
      </c>
      <c r="G315" s="67"/>
      <c r="H315" s="29">
        <f>SUM(F315:G315)</f>
        <v>0</v>
      </c>
    </row>
    <row r="316" spans="1:8" s="30" customFormat="1" ht="12" x14ac:dyDescent="0.2">
      <c r="A316" s="24"/>
      <c r="B316" s="25">
        <v>451</v>
      </c>
      <c r="C316" s="26" t="s">
        <v>75</v>
      </c>
      <c r="D316" s="27"/>
      <c r="E316" s="28"/>
      <c r="F316" s="66">
        <f>SUM(D316:E316)</f>
        <v>0</v>
      </c>
      <c r="G316" s="67"/>
      <c r="H316" s="29">
        <f>SUM(F316:G316)</f>
        <v>0</v>
      </c>
    </row>
    <row r="317" spans="1:8" ht="24.75" x14ac:dyDescent="0.25">
      <c r="A317" s="110" t="s">
        <v>17</v>
      </c>
      <c r="B317" s="111"/>
      <c r="C317" s="21" t="s">
        <v>31</v>
      </c>
      <c r="D317" s="22">
        <f>SUM(D318:D322)</f>
        <v>0</v>
      </c>
      <c r="E317" s="22">
        <f>SUM(E318:E322)</f>
        <v>0</v>
      </c>
      <c r="F317" s="64">
        <f>SUM(F318:F322)</f>
        <v>0</v>
      </c>
      <c r="G317" s="65">
        <f>SUM(G318:G322)</f>
        <v>0</v>
      </c>
      <c r="H317" s="23">
        <f>SUM(H318:H322)</f>
        <v>0</v>
      </c>
    </row>
    <row r="318" spans="1:8" x14ac:dyDescent="0.25">
      <c r="A318" s="24"/>
      <c r="B318" s="25">
        <v>323</v>
      </c>
      <c r="C318" s="26" t="s">
        <v>54</v>
      </c>
      <c r="D318" s="27"/>
      <c r="E318" s="28"/>
      <c r="F318" s="66">
        <f>SUM(D318:E318)</f>
        <v>0</v>
      </c>
      <c r="G318" s="67"/>
      <c r="H318" s="29">
        <f>SUM(F318:G318)</f>
        <v>0</v>
      </c>
    </row>
    <row r="319" spans="1:8" ht="24.75" x14ac:dyDescent="0.25">
      <c r="A319" s="24"/>
      <c r="B319" s="25">
        <v>369</v>
      </c>
      <c r="C319" s="26" t="s">
        <v>107</v>
      </c>
      <c r="D319" s="27"/>
      <c r="E319" s="28"/>
      <c r="F319" s="66">
        <f>SUM(D319:E319)</f>
        <v>0</v>
      </c>
      <c r="G319" s="67"/>
      <c r="H319" s="29">
        <f>SUM(F319:G319)</f>
        <v>0</v>
      </c>
    </row>
    <row r="320" spans="1:8" x14ac:dyDescent="0.25">
      <c r="A320" s="24"/>
      <c r="B320" s="25">
        <v>422</v>
      </c>
      <c r="C320" s="26" t="s">
        <v>73</v>
      </c>
      <c r="D320" s="27"/>
      <c r="E320" s="28"/>
      <c r="F320" s="66">
        <f>SUM(D320:E320)</f>
        <v>0</v>
      </c>
      <c r="G320" s="67"/>
      <c r="H320" s="29">
        <f>SUM(F320:G320)</f>
        <v>0</v>
      </c>
    </row>
    <row r="321" spans="1:8" s="30" customFormat="1" ht="12" x14ac:dyDescent="0.2">
      <c r="A321" s="24"/>
      <c r="B321" s="25">
        <v>426</v>
      </c>
      <c r="C321" s="26" t="s">
        <v>81</v>
      </c>
      <c r="D321" s="27"/>
      <c r="E321" s="28"/>
      <c r="F321" s="66">
        <f>SUM(D321:E321)</f>
        <v>0</v>
      </c>
      <c r="G321" s="67"/>
      <c r="H321" s="29">
        <f>SUM(F321:G321)</f>
        <v>0</v>
      </c>
    </row>
    <row r="322" spans="1:8" s="30" customFormat="1" ht="12" x14ac:dyDescent="0.2">
      <c r="A322" s="24"/>
      <c r="B322" s="25">
        <v>451</v>
      </c>
      <c r="C322" s="26" t="s">
        <v>75</v>
      </c>
      <c r="D322" s="27"/>
      <c r="E322" s="28"/>
      <c r="F322" s="66">
        <f>SUM(D322:E322)</f>
        <v>0</v>
      </c>
      <c r="G322" s="67"/>
      <c r="H322" s="29">
        <f>SUM(F322:G322)</f>
        <v>0</v>
      </c>
    </row>
    <row r="323" spans="1:8" ht="28.5" customHeight="1" x14ac:dyDescent="0.25">
      <c r="A323" s="116" t="s">
        <v>108</v>
      </c>
      <c r="B323" s="117"/>
      <c r="C323" s="59" t="s">
        <v>109</v>
      </c>
      <c r="D323" s="60">
        <f>SUM(D324,D334)</f>
        <v>0</v>
      </c>
      <c r="E323" s="60">
        <f>SUM(E324,E334)</f>
        <v>0</v>
      </c>
      <c r="F323" s="61">
        <f>SUM(F324,F334)</f>
        <v>0</v>
      </c>
      <c r="G323" s="62">
        <f>SUM(G324,G334)</f>
        <v>0</v>
      </c>
      <c r="H323" s="63">
        <f>SUM(H324,H334)</f>
        <v>0</v>
      </c>
    </row>
    <row r="324" spans="1:8" x14ac:dyDescent="0.25">
      <c r="A324" s="112" t="s">
        <v>17</v>
      </c>
      <c r="B324" s="113"/>
      <c r="C324" s="68" t="s">
        <v>72</v>
      </c>
      <c r="D324" s="69">
        <f>SUM(D325:D333)</f>
        <v>0</v>
      </c>
      <c r="E324" s="69">
        <f>SUM(E325:E333)</f>
        <v>0</v>
      </c>
      <c r="F324" s="70">
        <f>SUM(F325:F333)</f>
        <v>0</v>
      </c>
      <c r="G324" s="71">
        <f>SUM(G325:G333)</f>
        <v>0</v>
      </c>
      <c r="H324" s="72">
        <f>SUM(H325:H333)</f>
        <v>0</v>
      </c>
    </row>
    <row r="325" spans="1:8" s="30" customFormat="1" ht="12" x14ac:dyDescent="0.2">
      <c r="A325" s="24"/>
      <c r="B325" s="25">
        <v>311</v>
      </c>
      <c r="C325" s="26" t="s">
        <v>49</v>
      </c>
      <c r="D325" s="27"/>
      <c r="E325" s="28"/>
      <c r="F325" s="66">
        <f>SUM(D325:E325)</f>
        <v>0</v>
      </c>
      <c r="G325" s="67"/>
      <c r="H325" s="29">
        <f t="shared" ref="H325:H333" si="32">SUM(F325:G325)</f>
        <v>0</v>
      </c>
    </row>
    <row r="326" spans="1:8" s="30" customFormat="1" ht="12" x14ac:dyDescent="0.2">
      <c r="A326" s="24"/>
      <c r="B326" s="25">
        <v>313</v>
      </c>
      <c r="C326" s="26" t="s">
        <v>51</v>
      </c>
      <c r="D326" s="27"/>
      <c r="E326" s="28"/>
      <c r="F326" s="66">
        <f t="shared" ref="F326:F333" si="33">SUM(D326:E326)</f>
        <v>0</v>
      </c>
      <c r="G326" s="67"/>
      <c r="H326" s="29">
        <f t="shared" si="32"/>
        <v>0</v>
      </c>
    </row>
    <row r="327" spans="1:8" s="30" customFormat="1" ht="12" x14ac:dyDescent="0.2">
      <c r="A327" s="24"/>
      <c r="B327" s="25">
        <v>321</v>
      </c>
      <c r="C327" s="26" t="s">
        <v>52</v>
      </c>
      <c r="D327" s="27"/>
      <c r="E327" s="28"/>
      <c r="F327" s="66">
        <f t="shared" si="33"/>
        <v>0</v>
      </c>
      <c r="G327" s="67"/>
      <c r="H327" s="29">
        <f t="shared" si="32"/>
        <v>0</v>
      </c>
    </row>
    <row r="328" spans="1:8" s="30" customFormat="1" ht="12" x14ac:dyDescent="0.2">
      <c r="A328" s="24"/>
      <c r="B328" s="25">
        <v>322</v>
      </c>
      <c r="C328" s="26" t="s">
        <v>53</v>
      </c>
      <c r="D328" s="27"/>
      <c r="E328" s="28"/>
      <c r="F328" s="66">
        <f t="shared" si="33"/>
        <v>0</v>
      </c>
      <c r="G328" s="67"/>
      <c r="H328" s="29">
        <f t="shared" si="32"/>
        <v>0</v>
      </c>
    </row>
    <row r="329" spans="1:8" s="30" customFormat="1" ht="12" x14ac:dyDescent="0.2">
      <c r="A329" s="24"/>
      <c r="B329" s="25">
        <v>323</v>
      </c>
      <c r="C329" s="26" t="s">
        <v>54</v>
      </c>
      <c r="D329" s="27"/>
      <c r="E329" s="28"/>
      <c r="F329" s="66">
        <f t="shared" si="33"/>
        <v>0</v>
      </c>
      <c r="G329" s="67"/>
      <c r="H329" s="29">
        <f t="shared" si="32"/>
        <v>0</v>
      </c>
    </row>
    <row r="330" spans="1:8" s="30" customFormat="1" ht="15.75" customHeight="1" x14ac:dyDescent="0.2">
      <c r="A330" s="24"/>
      <c r="B330" s="25">
        <v>324</v>
      </c>
      <c r="C330" s="26" t="s">
        <v>55</v>
      </c>
      <c r="D330" s="27"/>
      <c r="E330" s="28"/>
      <c r="F330" s="66">
        <f t="shared" si="33"/>
        <v>0</v>
      </c>
      <c r="G330" s="67"/>
      <c r="H330" s="29">
        <f t="shared" si="32"/>
        <v>0</v>
      </c>
    </row>
    <row r="331" spans="1:8" s="30" customFormat="1" ht="12" x14ac:dyDescent="0.2">
      <c r="A331" s="24"/>
      <c r="B331" s="25">
        <v>329</v>
      </c>
      <c r="C331" s="26" t="s">
        <v>56</v>
      </c>
      <c r="D331" s="27"/>
      <c r="E331" s="28"/>
      <c r="F331" s="66">
        <f t="shared" si="33"/>
        <v>0</v>
      </c>
      <c r="G331" s="67"/>
      <c r="H331" s="29">
        <f t="shared" si="32"/>
        <v>0</v>
      </c>
    </row>
    <row r="332" spans="1:8" s="30" customFormat="1" ht="12" x14ac:dyDescent="0.2">
      <c r="A332" s="24"/>
      <c r="B332" s="25">
        <v>343</v>
      </c>
      <c r="C332" s="26" t="s">
        <v>57</v>
      </c>
      <c r="D332" s="27"/>
      <c r="E332" s="28"/>
      <c r="F332" s="66">
        <f t="shared" si="33"/>
        <v>0</v>
      </c>
      <c r="G332" s="67"/>
      <c r="H332" s="29">
        <f t="shared" si="32"/>
        <v>0</v>
      </c>
    </row>
    <row r="333" spans="1:8" s="30" customFormat="1" ht="12" x14ac:dyDescent="0.2">
      <c r="A333" s="24"/>
      <c r="B333" s="25">
        <v>422</v>
      </c>
      <c r="C333" s="26" t="s">
        <v>73</v>
      </c>
      <c r="D333" s="27"/>
      <c r="E333" s="28"/>
      <c r="F333" s="66">
        <f t="shared" si="33"/>
        <v>0</v>
      </c>
      <c r="G333" s="67"/>
      <c r="H333" s="29">
        <f t="shared" si="32"/>
        <v>0</v>
      </c>
    </row>
    <row r="334" spans="1:8" x14ac:dyDescent="0.25">
      <c r="A334" s="112" t="s">
        <v>17</v>
      </c>
      <c r="B334" s="113"/>
      <c r="C334" s="68" t="s">
        <v>106</v>
      </c>
      <c r="D334" s="69">
        <f>SUM(D335:D343)</f>
        <v>0</v>
      </c>
      <c r="E334" s="69">
        <f>SUM(E335:E343)</f>
        <v>0</v>
      </c>
      <c r="F334" s="70">
        <f>SUM(F335:F343)</f>
        <v>0</v>
      </c>
      <c r="G334" s="71">
        <f>SUM(G335:G343)</f>
        <v>0</v>
      </c>
      <c r="H334" s="72">
        <f>SUM(H335:H343)</f>
        <v>0</v>
      </c>
    </row>
    <row r="335" spans="1:8" s="30" customFormat="1" ht="12" x14ac:dyDescent="0.2">
      <c r="A335" s="24"/>
      <c r="B335" s="25">
        <v>311</v>
      </c>
      <c r="C335" s="26" t="s">
        <v>49</v>
      </c>
      <c r="D335" s="27"/>
      <c r="E335" s="28"/>
      <c r="F335" s="66">
        <f>SUM(D335:E335)</f>
        <v>0</v>
      </c>
      <c r="G335" s="67"/>
      <c r="H335" s="29">
        <f t="shared" ref="H335:H343" si="34">SUM(F335:G335)</f>
        <v>0</v>
      </c>
    </row>
    <row r="336" spans="1:8" s="30" customFormat="1" ht="12" x14ac:dyDescent="0.2">
      <c r="A336" s="24"/>
      <c r="B336" s="25">
        <v>313</v>
      </c>
      <c r="C336" s="26" t="s">
        <v>51</v>
      </c>
      <c r="D336" s="27"/>
      <c r="E336" s="28"/>
      <c r="F336" s="66">
        <f t="shared" ref="F336:F343" si="35">SUM(D336:E336)</f>
        <v>0</v>
      </c>
      <c r="G336" s="67"/>
      <c r="H336" s="29">
        <f t="shared" si="34"/>
        <v>0</v>
      </c>
    </row>
    <row r="337" spans="1:8" s="30" customFormat="1" ht="12" x14ac:dyDescent="0.2">
      <c r="A337" s="24"/>
      <c r="B337" s="25">
        <v>321</v>
      </c>
      <c r="C337" s="26" t="s">
        <v>52</v>
      </c>
      <c r="D337" s="27"/>
      <c r="E337" s="28"/>
      <c r="F337" s="66">
        <f t="shared" si="35"/>
        <v>0</v>
      </c>
      <c r="G337" s="67"/>
      <c r="H337" s="29">
        <f t="shared" si="34"/>
        <v>0</v>
      </c>
    </row>
    <row r="338" spans="1:8" s="30" customFormat="1" ht="12" x14ac:dyDescent="0.2">
      <c r="A338" s="24"/>
      <c r="B338" s="25">
        <v>322</v>
      </c>
      <c r="C338" s="26" t="s">
        <v>53</v>
      </c>
      <c r="D338" s="27"/>
      <c r="E338" s="28"/>
      <c r="F338" s="66">
        <f t="shared" si="35"/>
        <v>0</v>
      </c>
      <c r="G338" s="67"/>
      <c r="H338" s="29">
        <f t="shared" si="34"/>
        <v>0</v>
      </c>
    </row>
    <row r="339" spans="1:8" s="30" customFormat="1" ht="12" x14ac:dyDescent="0.2">
      <c r="A339" s="24"/>
      <c r="B339" s="25">
        <v>323</v>
      </c>
      <c r="C339" s="26" t="s">
        <v>54</v>
      </c>
      <c r="D339" s="27"/>
      <c r="E339" s="28"/>
      <c r="F339" s="66">
        <f t="shared" si="35"/>
        <v>0</v>
      </c>
      <c r="G339" s="67"/>
      <c r="H339" s="29">
        <f t="shared" si="34"/>
        <v>0</v>
      </c>
    </row>
    <row r="340" spans="1:8" s="30" customFormat="1" ht="13.5" customHeight="1" x14ac:dyDescent="0.2">
      <c r="A340" s="24"/>
      <c r="B340" s="25">
        <v>324</v>
      </c>
      <c r="C340" s="26" t="s">
        <v>55</v>
      </c>
      <c r="D340" s="27"/>
      <c r="E340" s="28"/>
      <c r="F340" s="66">
        <f t="shared" si="35"/>
        <v>0</v>
      </c>
      <c r="G340" s="67"/>
      <c r="H340" s="29">
        <f t="shared" si="34"/>
        <v>0</v>
      </c>
    </row>
    <row r="341" spans="1:8" s="30" customFormat="1" ht="12" x14ac:dyDescent="0.2">
      <c r="A341" s="24"/>
      <c r="B341" s="25">
        <v>329</v>
      </c>
      <c r="C341" s="26" t="s">
        <v>56</v>
      </c>
      <c r="D341" s="27"/>
      <c r="E341" s="28"/>
      <c r="F341" s="66">
        <f t="shared" si="35"/>
        <v>0</v>
      </c>
      <c r="G341" s="67"/>
      <c r="H341" s="29">
        <f t="shared" si="34"/>
        <v>0</v>
      </c>
    </row>
    <row r="342" spans="1:8" s="30" customFormat="1" ht="12" x14ac:dyDescent="0.2">
      <c r="A342" s="24"/>
      <c r="B342" s="25">
        <v>343</v>
      </c>
      <c r="C342" s="26" t="s">
        <v>57</v>
      </c>
      <c r="D342" s="27"/>
      <c r="E342" s="28"/>
      <c r="F342" s="66">
        <f t="shared" si="35"/>
        <v>0</v>
      </c>
      <c r="G342" s="67"/>
      <c r="H342" s="29">
        <f t="shared" si="34"/>
        <v>0</v>
      </c>
    </row>
    <row r="343" spans="1:8" s="30" customFormat="1" ht="12" x14ac:dyDescent="0.2">
      <c r="A343" s="24"/>
      <c r="B343" s="25">
        <v>422</v>
      </c>
      <c r="C343" s="26" t="s">
        <v>73</v>
      </c>
      <c r="D343" s="27"/>
      <c r="E343" s="28"/>
      <c r="F343" s="66">
        <f t="shared" si="35"/>
        <v>0</v>
      </c>
      <c r="G343" s="67"/>
      <c r="H343" s="29">
        <f t="shared" si="34"/>
        <v>0</v>
      </c>
    </row>
    <row r="344" spans="1:8" ht="22.5" customHeight="1" x14ac:dyDescent="0.25">
      <c r="A344" s="116" t="s">
        <v>110</v>
      </c>
      <c r="B344" s="117"/>
      <c r="C344" s="59" t="s">
        <v>111</v>
      </c>
      <c r="D344" s="60">
        <f t="shared" ref="D344:H345" si="36">SUM(D345)</f>
        <v>0</v>
      </c>
      <c r="E344" s="60">
        <f t="shared" si="36"/>
        <v>0</v>
      </c>
      <c r="F344" s="61">
        <f t="shared" si="36"/>
        <v>0</v>
      </c>
      <c r="G344" s="62">
        <f t="shared" si="36"/>
        <v>0</v>
      </c>
      <c r="H344" s="63">
        <f t="shared" si="36"/>
        <v>0</v>
      </c>
    </row>
    <row r="345" spans="1:8" ht="24.75" customHeight="1" x14ac:dyDescent="0.25">
      <c r="A345" s="120" t="s">
        <v>17</v>
      </c>
      <c r="B345" s="121"/>
      <c r="C345" s="80" t="s">
        <v>72</v>
      </c>
      <c r="D345" s="81">
        <f t="shared" si="36"/>
        <v>0</v>
      </c>
      <c r="E345" s="81">
        <f t="shared" si="36"/>
        <v>0</v>
      </c>
      <c r="F345" s="82">
        <f t="shared" si="36"/>
        <v>0</v>
      </c>
      <c r="G345" s="83">
        <f t="shared" si="36"/>
        <v>0</v>
      </c>
      <c r="H345" s="84">
        <f t="shared" si="36"/>
        <v>0</v>
      </c>
    </row>
    <row r="346" spans="1:8" x14ac:dyDescent="0.25">
      <c r="A346" s="24"/>
      <c r="B346" s="25">
        <v>323</v>
      </c>
      <c r="C346" s="26" t="s">
        <v>54</v>
      </c>
      <c r="D346" s="27"/>
      <c r="E346" s="28"/>
      <c r="F346" s="66">
        <f>SUM(D346:E346)</f>
        <v>0</v>
      </c>
      <c r="G346" s="67"/>
      <c r="H346" s="29">
        <f>SUM(F346:G346)</f>
        <v>0</v>
      </c>
    </row>
    <row r="347" spans="1:8" ht="22.5" customHeight="1" x14ac:dyDescent="0.25">
      <c r="A347" s="116" t="s">
        <v>112</v>
      </c>
      <c r="B347" s="117"/>
      <c r="C347" s="59" t="s">
        <v>113</v>
      </c>
      <c r="D347" s="60">
        <f>SUM(D348,D367,D357)</f>
        <v>0</v>
      </c>
      <c r="E347" s="60">
        <f>SUM(E348,E367,E357)</f>
        <v>0</v>
      </c>
      <c r="F347" s="61">
        <f>SUM(F348,F367,F357)</f>
        <v>0</v>
      </c>
      <c r="G347" s="62">
        <f>SUM(G348,G367,G357)</f>
        <v>0</v>
      </c>
      <c r="H347" s="63">
        <f>SUM(H348,H367,H357)</f>
        <v>0</v>
      </c>
    </row>
    <row r="348" spans="1:8" ht="24.75" customHeight="1" x14ac:dyDescent="0.25">
      <c r="A348" s="110" t="s">
        <v>17</v>
      </c>
      <c r="B348" s="111"/>
      <c r="C348" s="21" t="s">
        <v>18</v>
      </c>
      <c r="D348" s="22">
        <f>SUM(D349:D356)</f>
        <v>0</v>
      </c>
      <c r="E348" s="22">
        <f>SUM(E349:E356)</f>
        <v>0</v>
      </c>
      <c r="F348" s="64">
        <f>SUM(F349:F356)</f>
        <v>0</v>
      </c>
      <c r="G348" s="65">
        <f>SUM(G349:G356)</f>
        <v>0</v>
      </c>
      <c r="H348" s="23">
        <f>SUM(H349:H356)</f>
        <v>0</v>
      </c>
    </row>
    <row r="349" spans="1:8" x14ac:dyDescent="0.25">
      <c r="A349" s="24"/>
      <c r="B349" s="25">
        <v>311</v>
      </c>
      <c r="C349" s="26" t="s">
        <v>49</v>
      </c>
      <c r="D349" s="27"/>
      <c r="E349" s="28"/>
      <c r="F349" s="66">
        <f t="shared" ref="F349:F356" si="37">SUM(D349:E349)</f>
        <v>0</v>
      </c>
      <c r="G349" s="67"/>
      <c r="H349" s="29">
        <f t="shared" ref="H349:H356" si="38">SUM(F349:G349)</f>
        <v>0</v>
      </c>
    </row>
    <row r="350" spans="1:8" x14ac:dyDescent="0.25">
      <c r="A350" s="24"/>
      <c r="B350" s="25">
        <v>312</v>
      </c>
      <c r="C350" s="26" t="s">
        <v>50</v>
      </c>
      <c r="D350" s="27"/>
      <c r="E350" s="28"/>
      <c r="F350" s="66">
        <f t="shared" si="37"/>
        <v>0</v>
      </c>
      <c r="G350" s="67"/>
      <c r="H350" s="29">
        <f t="shared" si="38"/>
        <v>0</v>
      </c>
    </row>
    <row r="351" spans="1:8" x14ac:dyDescent="0.25">
      <c r="A351" s="24"/>
      <c r="B351" s="25">
        <v>313</v>
      </c>
      <c r="C351" s="26" t="s">
        <v>51</v>
      </c>
      <c r="D351" s="27"/>
      <c r="E351" s="28"/>
      <c r="F351" s="66">
        <f t="shared" si="37"/>
        <v>0</v>
      </c>
      <c r="G351" s="67"/>
      <c r="H351" s="29">
        <f t="shared" si="38"/>
        <v>0</v>
      </c>
    </row>
    <row r="352" spans="1:8" x14ac:dyDescent="0.25">
      <c r="A352" s="24"/>
      <c r="B352" s="25">
        <v>321</v>
      </c>
      <c r="C352" s="26" t="s">
        <v>52</v>
      </c>
      <c r="D352" s="27"/>
      <c r="E352" s="28"/>
      <c r="F352" s="66">
        <f t="shared" si="37"/>
        <v>0</v>
      </c>
      <c r="G352" s="67"/>
      <c r="H352" s="29">
        <f t="shared" si="38"/>
        <v>0</v>
      </c>
    </row>
    <row r="353" spans="1:8" x14ac:dyDescent="0.25">
      <c r="A353" s="24"/>
      <c r="B353" s="25">
        <v>322</v>
      </c>
      <c r="C353" s="26" t="s">
        <v>53</v>
      </c>
      <c r="D353" s="27"/>
      <c r="E353" s="28"/>
      <c r="F353" s="66">
        <f t="shared" si="37"/>
        <v>0</v>
      </c>
      <c r="G353" s="67"/>
      <c r="H353" s="29">
        <f t="shared" si="38"/>
        <v>0</v>
      </c>
    </row>
    <row r="354" spans="1:8" x14ac:dyDescent="0.25">
      <c r="A354" s="24"/>
      <c r="B354" s="25">
        <v>323</v>
      </c>
      <c r="C354" s="26" t="s">
        <v>54</v>
      </c>
      <c r="D354" s="27"/>
      <c r="E354" s="28"/>
      <c r="F354" s="66">
        <f t="shared" si="37"/>
        <v>0</v>
      </c>
      <c r="G354" s="67"/>
      <c r="H354" s="29">
        <f t="shared" si="38"/>
        <v>0</v>
      </c>
    </row>
    <row r="355" spans="1:8" ht="24.75" x14ac:dyDescent="0.25">
      <c r="A355" s="24"/>
      <c r="B355" s="25">
        <v>324</v>
      </c>
      <c r="C355" s="26" t="s">
        <v>55</v>
      </c>
      <c r="D355" s="27"/>
      <c r="E355" s="28"/>
      <c r="F355" s="66">
        <f t="shared" si="37"/>
        <v>0</v>
      </c>
      <c r="G355" s="67"/>
      <c r="H355" s="29">
        <f t="shared" si="38"/>
        <v>0</v>
      </c>
    </row>
    <row r="356" spans="1:8" s="30" customFormat="1" ht="12" x14ac:dyDescent="0.2">
      <c r="A356" s="24"/>
      <c r="B356" s="25">
        <v>329</v>
      </c>
      <c r="C356" s="26" t="s">
        <v>56</v>
      </c>
      <c r="D356" s="27"/>
      <c r="E356" s="28"/>
      <c r="F356" s="66">
        <f t="shared" si="37"/>
        <v>0</v>
      </c>
      <c r="G356" s="67"/>
      <c r="H356" s="29">
        <f t="shared" si="38"/>
        <v>0</v>
      </c>
    </row>
    <row r="357" spans="1:8" ht="24.75" x14ac:dyDescent="0.25">
      <c r="A357" s="110" t="s">
        <v>17</v>
      </c>
      <c r="B357" s="111"/>
      <c r="C357" s="21" t="s">
        <v>114</v>
      </c>
      <c r="D357" s="22">
        <f>SUM(D358:D366)</f>
        <v>0</v>
      </c>
      <c r="E357" s="22">
        <f>SUM(E358:E366)</f>
        <v>0</v>
      </c>
      <c r="F357" s="64">
        <f>SUM(F358:F366)</f>
        <v>0</v>
      </c>
      <c r="G357" s="65">
        <f>SUM(G358:G366)</f>
        <v>0</v>
      </c>
      <c r="H357" s="23">
        <f>SUM(H358:H366)</f>
        <v>0</v>
      </c>
    </row>
    <row r="358" spans="1:8" x14ac:dyDescent="0.25">
      <c r="A358" s="24"/>
      <c r="B358" s="25">
        <v>311</v>
      </c>
      <c r="C358" s="26" t="s">
        <v>49</v>
      </c>
      <c r="D358" s="27"/>
      <c r="E358" s="28"/>
      <c r="F358" s="66">
        <f t="shared" ref="F358:F366" si="39">SUM(D358:E358)</f>
        <v>0</v>
      </c>
      <c r="G358" s="67"/>
      <c r="H358" s="29">
        <f t="shared" ref="H358:H366" si="40">SUM(F358:G358)</f>
        <v>0</v>
      </c>
    </row>
    <row r="359" spans="1:8" x14ac:dyDescent="0.25">
      <c r="A359" s="24"/>
      <c r="B359" s="25">
        <v>312</v>
      </c>
      <c r="C359" s="26" t="s">
        <v>50</v>
      </c>
      <c r="D359" s="27"/>
      <c r="E359" s="28"/>
      <c r="F359" s="66">
        <f t="shared" si="39"/>
        <v>0</v>
      </c>
      <c r="G359" s="67"/>
      <c r="H359" s="29">
        <f t="shared" si="40"/>
        <v>0</v>
      </c>
    </row>
    <row r="360" spans="1:8" x14ac:dyDescent="0.25">
      <c r="A360" s="24"/>
      <c r="B360" s="25">
        <v>313</v>
      </c>
      <c r="C360" s="26" t="s">
        <v>51</v>
      </c>
      <c r="D360" s="27"/>
      <c r="E360" s="28"/>
      <c r="F360" s="66">
        <f t="shared" si="39"/>
        <v>0</v>
      </c>
      <c r="G360" s="67"/>
      <c r="H360" s="29">
        <f t="shared" si="40"/>
        <v>0</v>
      </c>
    </row>
    <row r="361" spans="1:8" s="30" customFormat="1" ht="12" x14ac:dyDescent="0.2">
      <c r="A361" s="24"/>
      <c r="B361" s="25">
        <v>321</v>
      </c>
      <c r="C361" s="26" t="s">
        <v>52</v>
      </c>
      <c r="D361" s="27"/>
      <c r="E361" s="28"/>
      <c r="F361" s="66">
        <f t="shared" si="39"/>
        <v>0</v>
      </c>
      <c r="G361" s="67"/>
      <c r="H361" s="29">
        <f t="shared" si="40"/>
        <v>0</v>
      </c>
    </row>
    <row r="362" spans="1:8" s="30" customFormat="1" ht="12" x14ac:dyDescent="0.2">
      <c r="A362" s="24"/>
      <c r="B362" s="25">
        <v>322</v>
      </c>
      <c r="C362" s="26" t="s">
        <v>53</v>
      </c>
      <c r="D362" s="27"/>
      <c r="E362" s="28"/>
      <c r="F362" s="66">
        <f t="shared" si="39"/>
        <v>0</v>
      </c>
      <c r="G362" s="67"/>
      <c r="H362" s="29">
        <f t="shared" si="40"/>
        <v>0</v>
      </c>
    </row>
    <row r="363" spans="1:8" x14ac:dyDescent="0.25">
      <c r="A363" s="24"/>
      <c r="B363" s="25">
        <v>323</v>
      </c>
      <c r="C363" s="26" t="s">
        <v>54</v>
      </c>
      <c r="D363" s="27"/>
      <c r="E363" s="28"/>
      <c r="F363" s="66">
        <f t="shared" si="39"/>
        <v>0</v>
      </c>
      <c r="G363" s="67"/>
      <c r="H363" s="29">
        <f t="shared" si="40"/>
        <v>0</v>
      </c>
    </row>
    <row r="364" spans="1:8" ht="24.75" x14ac:dyDescent="0.25">
      <c r="A364" s="24"/>
      <c r="B364" s="25">
        <v>324</v>
      </c>
      <c r="C364" s="26" t="s">
        <v>55</v>
      </c>
      <c r="D364" s="27"/>
      <c r="E364" s="28"/>
      <c r="F364" s="66">
        <f t="shared" si="39"/>
        <v>0</v>
      </c>
      <c r="G364" s="67"/>
      <c r="H364" s="29">
        <f t="shared" si="40"/>
        <v>0</v>
      </c>
    </row>
    <row r="365" spans="1:8" s="30" customFormat="1" ht="12" x14ac:dyDescent="0.2">
      <c r="A365" s="24"/>
      <c r="B365" s="25">
        <v>329</v>
      </c>
      <c r="C365" s="26" t="s">
        <v>56</v>
      </c>
      <c r="D365" s="27"/>
      <c r="E365" s="28"/>
      <c r="F365" s="66">
        <f t="shared" si="39"/>
        <v>0</v>
      </c>
      <c r="G365" s="67"/>
      <c r="H365" s="29">
        <f t="shared" si="40"/>
        <v>0</v>
      </c>
    </row>
    <row r="366" spans="1:8" x14ac:dyDescent="0.25">
      <c r="A366" s="24"/>
      <c r="B366" s="25">
        <v>343</v>
      </c>
      <c r="C366" s="26" t="s">
        <v>57</v>
      </c>
      <c r="D366" s="27"/>
      <c r="E366" s="28"/>
      <c r="F366" s="66">
        <f t="shared" si="39"/>
        <v>0</v>
      </c>
      <c r="G366" s="67"/>
      <c r="H366" s="29">
        <f t="shared" si="40"/>
        <v>0</v>
      </c>
    </row>
    <row r="367" spans="1:8" ht="24.75" x14ac:dyDescent="0.25">
      <c r="A367" s="110" t="s">
        <v>17</v>
      </c>
      <c r="B367" s="111"/>
      <c r="C367" s="21" t="s">
        <v>31</v>
      </c>
      <c r="D367" s="22">
        <f>SUM(D368:D376)</f>
        <v>0</v>
      </c>
      <c r="E367" s="22">
        <f>SUM(E368:E376)</f>
        <v>0</v>
      </c>
      <c r="F367" s="64">
        <f>SUM(F368:F376)</f>
        <v>0</v>
      </c>
      <c r="G367" s="65">
        <f>SUM(G368:G376)</f>
        <v>0</v>
      </c>
      <c r="H367" s="23">
        <f>SUM(H368:H376)</f>
        <v>0</v>
      </c>
    </row>
    <row r="368" spans="1:8" x14ac:dyDescent="0.25">
      <c r="A368" s="24"/>
      <c r="B368" s="25">
        <v>311</v>
      </c>
      <c r="C368" s="26" t="s">
        <v>49</v>
      </c>
      <c r="D368" s="27"/>
      <c r="E368" s="28"/>
      <c r="F368" s="66">
        <f t="shared" ref="F368:F376" si="41">SUM(D368:E368)</f>
        <v>0</v>
      </c>
      <c r="G368" s="67"/>
      <c r="H368" s="29">
        <f t="shared" ref="H368:H376" si="42">SUM(F368:G368)</f>
        <v>0</v>
      </c>
    </row>
    <row r="369" spans="1:8" x14ac:dyDescent="0.25">
      <c r="A369" s="24"/>
      <c r="B369" s="25">
        <v>312</v>
      </c>
      <c r="C369" s="26" t="s">
        <v>50</v>
      </c>
      <c r="D369" s="27"/>
      <c r="E369" s="28"/>
      <c r="F369" s="66">
        <f t="shared" si="41"/>
        <v>0</v>
      </c>
      <c r="G369" s="67"/>
      <c r="H369" s="29">
        <f t="shared" si="42"/>
        <v>0</v>
      </c>
    </row>
    <row r="370" spans="1:8" x14ac:dyDescent="0.25">
      <c r="A370" s="24"/>
      <c r="B370" s="25">
        <v>313</v>
      </c>
      <c r="C370" s="26" t="s">
        <v>51</v>
      </c>
      <c r="D370" s="27"/>
      <c r="E370" s="28"/>
      <c r="F370" s="66">
        <f t="shared" si="41"/>
        <v>0</v>
      </c>
      <c r="G370" s="67"/>
      <c r="H370" s="29">
        <f t="shared" si="42"/>
        <v>0</v>
      </c>
    </row>
    <row r="371" spans="1:8" x14ac:dyDescent="0.25">
      <c r="A371" s="24"/>
      <c r="B371" s="25">
        <v>321</v>
      </c>
      <c r="C371" s="26" t="s">
        <v>52</v>
      </c>
      <c r="D371" s="27"/>
      <c r="E371" s="28"/>
      <c r="F371" s="66">
        <f t="shared" si="41"/>
        <v>0</v>
      </c>
      <c r="G371" s="67"/>
      <c r="H371" s="29">
        <f t="shared" si="42"/>
        <v>0</v>
      </c>
    </row>
    <row r="372" spans="1:8" x14ac:dyDescent="0.25">
      <c r="A372" s="24"/>
      <c r="B372" s="25">
        <v>322</v>
      </c>
      <c r="C372" s="26" t="s">
        <v>53</v>
      </c>
      <c r="D372" s="27"/>
      <c r="E372" s="28"/>
      <c r="F372" s="66">
        <f t="shared" si="41"/>
        <v>0</v>
      </c>
      <c r="G372" s="67"/>
      <c r="H372" s="29">
        <f t="shared" si="42"/>
        <v>0</v>
      </c>
    </row>
    <row r="373" spans="1:8" s="30" customFormat="1" ht="12" x14ac:dyDescent="0.2">
      <c r="A373" s="24"/>
      <c r="B373" s="25">
        <v>323</v>
      </c>
      <c r="C373" s="26" t="s">
        <v>54</v>
      </c>
      <c r="D373" s="27"/>
      <c r="E373" s="28"/>
      <c r="F373" s="66">
        <f t="shared" si="41"/>
        <v>0</v>
      </c>
      <c r="G373" s="67"/>
      <c r="H373" s="29">
        <f t="shared" si="42"/>
        <v>0</v>
      </c>
    </row>
    <row r="374" spans="1:8" ht="24.75" x14ac:dyDescent="0.25">
      <c r="A374" s="24"/>
      <c r="B374" s="25">
        <v>324</v>
      </c>
      <c r="C374" s="26" t="s">
        <v>55</v>
      </c>
      <c r="D374" s="27"/>
      <c r="E374" s="28"/>
      <c r="F374" s="66">
        <f t="shared" si="41"/>
        <v>0</v>
      </c>
      <c r="G374" s="67"/>
      <c r="H374" s="29">
        <f t="shared" si="42"/>
        <v>0</v>
      </c>
    </row>
    <row r="375" spans="1:8" s="30" customFormat="1" ht="12" x14ac:dyDescent="0.2">
      <c r="A375" s="24"/>
      <c r="B375" s="25">
        <v>329</v>
      </c>
      <c r="C375" s="26" t="s">
        <v>56</v>
      </c>
      <c r="D375" s="27"/>
      <c r="E375" s="28"/>
      <c r="F375" s="66">
        <f t="shared" si="41"/>
        <v>0</v>
      </c>
      <c r="G375" s="67"/>
      <c r="H375" s="29">
        <f t="shared" si="42"/>
        <v>0</v>
      </c>
    </row>
    <row r="376" spans="1:8" s="30" customFormat="1" ht="12" x14ac:dyDescent="0.2">
      <c r="A376" s="24"/>
      <c r="B376" s="25">
        <v>343</v>
      </c>
      <c r="C376" s="26" t="s">
        <v>57</v>
      </c>
      <c r="D376" s="27"/>
      <c r="E376" s="28"/>
      <c r="F376" s="66">
        <f t="shared" si="41"/>
        <v>0</v>
      </c>
      <c r="G376" s="67"/>
      <c r="H376" s="29">
        <f t="shared" si="42"/>
        <v>0</v>
      </c>
    </row>
    <row r="377" spans="1:8" ht="23.25" customHeight="1" x14ac:dyDescent="0.25">
      <c r="A377" s="116" t="s">
        <v>115</v>
      </c>
      <c r="B377" s="117"/>
      <c r="C377" s="59" t="s">
        <v>116</v>
      </c>
      <c r="D377" s="60">
        <f>SUM(D378,D384)</f>
        <v>0</v>
      </c>
      <c r="E377" s="60">
        <f>SUM(E378,E384)</f>
        <v>0</v>
      </c>
      <c r="F377" s="61">
        <f>SUM(F378,F384)</f>
        <v>0</v>
      </c>
      <c r="G377" s="62">
        <f>SUM(G378,G384)</f>
        <v>0</v>
      </c>
      <c r="H377" s="63">
        <f>SUM(H378,H384)</f>
        <v>0</v>
      </c>
    </row>
    <row r="378" spans="1:8" x14ac:dyDescent="0.25">
      <c r="A378" s="112" t="s">
        <v>17</v>
      </c>
      <c r="B378" s="113"/>
      <c r="C378" s="68" t="s">
        <v>72</v>
      </c>
      <c r="D378" s="69">
        <f>SUM(D379:D383)</f>
        <v>0</v>
      </c>
      <c r="E378" s="69">
        <f>SUM(E379:E383)</f>
        <v>0</v>
      </c>
      <c r="F378" s="70">
        <f>SUM(F379:F383)</f>
        <v>0</v>
      </c>
      <c r="G378" s="71">
        <f>SUM(G379:G383)</f>
        <v>0</v>
      </c>
      <c r="H378" s="72">
        <f>SUM(H379:H383)</f>
        <v>0</v>
      </c>
    </row>
    <row r="379" spans="1:8" s="30" customFormat="1" ht="12" x14ac:dyDescent="0.2">
      <c r="A379" s="24"/>
      <c r="B379" s="25">
        <v>311</v>
      </c>
      <c r="C379" s="26" t="s">
        <v>49</v>
      </c>
      <c r="D379" s="27"/>
      <c r="E379" s="28"/>
      <c r="F379" s="66">
        <f>SUM(D379:E379)</f>
        <v>0</v>
      </c>
      <c r="G379" s="67"/>
      <c r="H379" s="29">
        <f>SUM(F379:G379)</f>
        <v>0</v>
      </c>
    </row>
    <row r="380" spans="1:8" s="30" customFormat="1" ht="12" x14ac:dyDescent="0.2">
      <c r="A380" s="24"/>
      <c r="B380" s="25">
        <v>312</v>
      </c>
      <c r="C380" s="26" t="s">
        <v>50</v>
      </c>
      <c r="D380" s="27"/>
      <c r="E380" s="28"/>
      <c r="F380" s="66">
        <f>SUM(D380:E380)</f>
        <v>0</v>
      </c>
      <c r="G380" s="67"/>
      <c r="H380" s="29">
        <f>SUM(F380:G380)</f>
        <v>0</v>
      </c>
    </row>
    <row r="381" spans="1:8" s="30" customFormat="1" ht="12" x14ac:dyDescent="0.2">
      <c r="A381" s="24"/>
      <c r="B381" s="25">
        <v>313</v>
      </c>
      <c r="C381" s="26" t="s">
        <v>51</v>
      </c>
      <c r="D381" s="27"/>
      <c r="E381" s="28"/>
      <c r="F381" s="66">
        <f>SUM(D381:E381)</f>
        <v>0</v>
      </c>
      <c r="G381" s="67"/>
      <c r="H381" s="29">
        <f>SUM(F381:G381)</f>
        <v>0</v>
      </c>
    </row>
    <row r="382" spans="1:8" s="30" customFormat="1" ht="12" x14ac:dyDescent="0.2">
      <c r="A382" s="24"/>
      <c r="B382" s="25">
        <v>321</v>
      </c>
      <c r="C382" s="26" t="s">
        <v>52</v>
      </c>
      <c r="D382" s="27"/>
      <c r="E382" s="28"/>
      <c r="F382" s="66">
        <f>SUM(D382:E382)</f>
        <v>0</v>
      </c>
      <c r="G382" s="67"/>
      <c r="H382" s="29">
        <f>SUM(F382:G382)</f>
        <v>0</v>
      </c>
    </row>
    <row r="383" spans="1:8" s="30" customFormat="1" ht="12" x14ac:dyDescent="0.2">
      <c r="A383" s="24"/>
      <c r="B383" s="25">
        <v>323</v>
      </c>
      <c r="C383" s="26" t="s">
        <v>54</v>
      </c>
      <c r="D383" s="27"/>
      <c r="E383" s="28"/>
      <c r="F383" s="66">
        <f>SUM(D383:E383)</f>
        <v>0</v>
      </c>
      <c r="G383" s="67"/>
      <c r="H383" s="29">
        <f>SUM(F383:G383)</f>
        <v>0</v>
      </c>
    </row>
    <row r="384" spans="1:8" x14ac:dyDescent="0.25">
      <c r="A384" s="112" t="s">
        <v>17</v>
      </c>
      <c r="B384" s="113"/>
      <c r="C384" s="68" t="s">
        <v>106</v>
      </c>
      <c r="D384" s="69">
        <f>SUM(D385:D389)</f>
        <v>0</v>
      </c>
      <c r="E384" s="69">
        <f>SUM(E385:E389)</f>
        <v>0</v>
      </c>
      <c r="F384" s="70">
        <f>SUM(F385:F389)</f>
        <v>0</v>
      </c>
      <c r="G384" s="71">
        <f>SUM(G385:G389)</f>
        <v>0</v>
      </c>
      <c r="H384" s="72">
        <f>SUM(H385:H389)</f>
        <v>0</v>
      </c>
    </row>
    <row r="385" spans="1:8" s="30" customFormat="1" ht="12" x14ac:dyDescent="0.2">
      <c r="A385" s="24"/>
      <c r="B385" s="25">
        <v>311</v>
      </c>
      <c r="C385" s="26" t="s">
        <v>49</v>
      </c>
      <c r="D385" s="27"/>
      <c r="E385" s="28"/>
      <c r="F385" s="66">
        <f>SUM(D385:E385)</f>
        <v>0</v>
      </c>
      <c r="G385" s="67"/>
      <c r="H385" s="29">
        <f>SUM(F385:G385)</f>
        <v>0</v>
      </c>
    </row>
    <row r="386" spans="1:8" s="30" customFormat="1" ht="12" x14ac:dyDescent="0.2">
      <c r="A386" s="24"/>
      <c r="B386" s="25">
        <v>312</v>
      </c>
      <c r="C386" s="26" t="s">
        <v>50</v>
      </c>
      <c r="D386" s="27"/>
      <c r="E386" s="28"/>
      <c r="F386" s="66">
        <f>SUM(D386:E386)</f>
        <v>0</v>
      </c>
      <c r="G386" s="67"/>
      <c r="H386" s="29">
        <f>SUM(F386:G386)</f>
        <v>0</v>
      </c>
    </row>
    <row r="387" spans="1:8" s="30" customFormat="1" ht="12" x14ac:dyDescent="0.2">
      <c r="A387" s="24"/>
      <c r="B387" s="25">
        <v>313</v>
      </c>
      <c r="C387" s="26" t="s">
        <v>51</v>
      </c>
      <c r="D387" s="27"/>
      <c r="E387" s="28"/>
      <c r="F387" s="66">
        <f>SUM(D387:E387)</f>
        <v>0</v>
      </c>
      <c r="G387" s="67"/>
      <c r="H387" s="29">
        <f>SUM(F387:G387)</f>
        <v>0</v>
      </c>
    </row>
    <row r="388" spans="1:8" s="30" customFormat="1" ht="12" x14ac:dyDescent="0.2">
      <c r="A388" s="24"/>
      <c r="B388" s="25">
        <v>321</v>
      </c>
      <c r="C388" s="26" t="s">
        <v>52</v>
      </c>
      <c r="D388" s="27"/>
      <c r="E388" s="28"/>
      <c r="F388" s="66">
        <f>SUM(D388:E388)</f>
        <v>0</v>
      </c>
      <c r="G388" s="67"/>
      <c r="H388" s="29">
        <f>SUM(F388:G388)</f>
        <v>0</v>
      </c>
    </row>
    <row r="389" spans="1:8" s="30" customFormat="1" ht="12" x14ac:dyDescent="0.2">
      <c r="A389" s="24"/>
      <c r="B389" s="25">
        <v>323</v>
      </c>
      <c r="C389" s="26" t="s">
        <v>54</v>
      </c>
      <c r="D389" s="27"/>
      <c r="E389" s="28"/>
      <c r="F389" s="66">
        <f>SUM(D389:E389)</f>
        <v>0</v>
      </c>
      <c r="G389" s="67"/>
      <c r="H389" s="29">
        <f>SUM(F389:G389)</f>
        <v>0</v>
      </c>
    </row>
    <row r="390" spans="1:8" ht="23.25" customHeight="1" x14ac:dyDescent="0.25">
      <c r="A390" s="116" t="s">
        <v>117</v>
      </c>
      <c r="B390" s="117"/>
      <c r="C390" s="59" t="s">
        <v>118</v>
      </c>
      <c r="D390" s="60">
        <f>SUM(D391,D397)</f>
        <v>0</v>
      </c>
      <c r="E390" s="60">
        <f>SUM(E391,E397)</f>
        <v>0</v>
      </c>
      <c r="F390" s="61">
        <f>SUM(F391,F397)</f>
        <v>0</v>
      </c>
      <c r="G390" s="62">
        <f>SUM(G391,G397)</f>
        <v>0</v>
      </c>
      <c r="H390" s="63">
        <f>SUM(H391,H397)</f>
        <v>0</v>
      </c>
    </row>
    <row r="391" spans="1:8" x14ac:dyDescent="0.25">
      <c r="A391" s="112" t="s">
        <v>17</v>
      </c>
      <c r="B391" s="113"/>
      <c r="C391" s="68" t="s">
        <v>72</v>
      </c>
      <c r="D391" s="69">
        <f>SUM(D392:D396)</f>
        <v>0</v>
      </c>
      <c r="E391" s="69">
        <f>SUM(E392:E396)</f>
        <v>0</v>
      </c>
      <c r="F391" s="70">
        <f>SUM(F392:F396)</f>
        <v>0</v>
      </c>
      <c r="G391" s="71">
        <f>SUM(G392:G396)</f>
        <v>0</v>
      </c>
      <c r="H391" s="72">
        <f>SUM(H392:H396)</f>
        <v>0</v>
      </c>
    </row>
    <row r="392" spans="1:8" s="30" customFormat="1" ht="12" x14ac:dyDescent="0.2">
      <c r="A392" s="24"/>
      <c r="B392" s="25">
        <v>311</v>
      </c>
      <c r="C392" s="26" t="s">
        <v>49</v>
      </c>
      <c r="D392" s="27"/>
      <c r="E392" s="28"/>
      <c r="F392" s="66">
        <f>SUM(D392:E392)</f>
        <v>0</v>
      </c>
      <c r="G392" s="67"/>
      <c r="H392" s="29">
        <f>SUM(F392:G392)</f>
        <v>0</v>
      </c>
    </row>
    <row r="393" spans="1:8" s="30" customFormat="1" ht="12" x14ac:dyDescent="0.2">
      <c r="A393" s="24"/>
      <c r="B393" s="25">
        <v>312</v>
      </c>
      <c r="C393" s="26" t="s">
        <v>50</v>
      </c>
      <c r="D393" s="27"/>
      <c r="E393" s="28"/>
      <c r="F393" s="66">
        <f>SUM(D393:E393)</f>
        <v>0</v>
      </c>
      <c r="G393" s="67"/>
      <c r="H393" s="29">
        <f>SUM(F393:G393)</f>
        <v>0</v>
      </c>
    </row>
    <row r="394" spans="1:8" s="30" customFormat="1" ht="12" x14ac:dyDescent="0.2">
      <c r="A394" s="24"/>
      <c r="B394" s="25">
        <v>313</v>
      </c>
      <c r="C394" s="26" t="s">
        <v>51</v>
      </c>
      <c r="D394" s="27"/>
      <c r="E394" s="28"/>
      <c r="F394" s="66">
        <f>SUM(D394:E394)</f>
        <v>0</v>
      </c>
      <c r="G394" s="67"/>
      <c r="H394" s="29">
        <f>SUM(F394:G394)</f>
        <v>0</v>
      </c>
    </row>
    <row r="395" spans="1:8" s="30" customFormat="1" ht="12" x14ac:dyDescent="0.2">
      <c r="A395" s="24"/>
      <c r="B395" s="25">
        <v>321</v>
      </c>
      <c r="C395" s="26" t="s">
        <v>52</v>
      </c>
      <c r="D395" s="27"/>
      <c r="E395" s="28"/>
      <c r="F395" s="66">
        <f>SUM(D395:E395)</f>
        <v>0</v>
      </c>
      <c r="G395" s="67"/>
      <c r="H395" s="29">
        <f>SUM(F395:G395)</f>
        <v>0</v>
      </c>
    </row>
    <row r="396" spans="1:8" s="30" customFormat="1" ht="12" x14ac:dyDescent="0.2">
      <c r="A396" s="24"/>
      <c r="B396" s="25">
        <v>323</v>
      </c>
      <c r="C396" s="26" t="s">
        <v>54</v>
      </c>
      <c r="D396" s="27"/>
      <c r="E396" s="28"/>
      <c r="F396" s="66">
        <f>SUM(D396:E396)</f>
        <v>0</v>
      </c>
      <c r="G396" s="67"/>
      <c r="H396" s="29">
        <f>SUM(F396:G396)</f>
        <v>0</v>
      </c>
    </row>
    <row r="397" spans="1:8" x14ac:dyDescent="0.25">
      <c r="A397" s="112" t="s">
        <v>17</v>
      </c>
      <c r="B397" s="113"/>
      <c r="C397" s="68" t="s">
        <v>106</v>
      </c>
      <c r="D397" s="69">
        <f>SUM(D398:D402)</f>
        <v>0</v>
      </c>
      <c r="E397" s="69">
        <f>SUM(E398:E402)</f>
        <v>0</v>
      </c>
      <c r="F397" s="70">
        <f>SUM(F398:F402)</f>
        <v>0</v>
      </c>
      <c r="G397" s="71">
        <f>SUM(G398:G402)</f>
        <v>0</v>
      </c>
      <c r="H397" s="72">
        <f>SUM(H398:H402)</f>
        <v>0</v>
      </c>
    </row>
    <row r="398" spans="1:8" s="30" customFormat="1" ht="12" x14ac:dyDescent="0.2">
      <c r="A398" s="24"/>
      <c r="B398" s="25">
        <v>311</v>
      </c>
      <c r="C398" s="26" t="s">
        <v>49</v>
      </c>
      <c r="D398" s="27"/>
      <c r="E398" s="28"/>
      <c r="F398" s="66">
        <f>SUM(D398:E398)</f>
        <v>0</v>
      </c>
      <c r="G398" s="67"/>
      <c r="H398" s="29">
        <f>SUM(F398:G398)</f>
        <v>0</v>
      </c>
    </row>
    <row r="399" spans="1:8" s="30" customFormat="1" ht="12" x14ac:dyDescent="0.2">
      <c r="A399" s="24"/>
      <c r="B399" s="25">
        <v>312</v>
      </c>
      <c r="C399" s="26" t="s">
        <v>50</v>
      </c>
      <c r="D399" s="27"/>
      <c r="E399" s="28"/>
      <c r="F399" s="66">
        <f>SUM(D399:E399)</f>
        <v>0</v>
      </c>
      <c r="G399" s="67"/>
      <c r="H399" s="29">
        <f>SUM(F399:G399)</f>
        <v>0</v>
      </c>
    </row>
    <row r="400" spans="1:8" s="30" customFormat="1" ht="12" x14ac:dyDescent="0.2">
      <c r="A400" s="24"/>
      <c r="B400" s="25">
        <v>313</v>
      </c>
      <c r="C400" s="26" t="s">
        <v>51</v>
      </c>
      <c r="D400" s="27"/>
      <c r="E400" s="28"/>
      <c r="F400" s="66">
        <f>SUM(D400:E400)</f>
        <v>0</v>
      </c>
      <c r="G400" s="67"/>
      <c r="H400" s="29">
        <f>SUM(F400:G400)</f>
        <v>0</v>
      </c>
    </row>
    <row r="401" spans="1:8" s="30" customFormat="1" ht="12" x14ac:dyDescent="0.2">
      <c r="A401" s="24"/>
      <c r="B401" s="25">
        <v>321</v>
      </c>
      <c r="C401" s="26" t="s">
        <v>52</v>
      </c>
      <c r="D401" s="27"/>
      <c r="E401" s="28"/>
      <c r="F401" s="66">
        <f>SUM(D401:E401)</f>
        <v>0</v>
      </c>
      <c r="G401" s="67"/>
      <c r="H401" s="29">
        <f>SUM(F401:G401)</f>
        <v>0</v>
      </c>
    </row>
    <row r="402" spans="1:8" s="30" customFormat="1" ht="12" x14ac:dyDescent="0.2">
      <c r="A402" s="24"/>
      <c r="B402" s="25">
        <v>323</v>
      </c>
      <c r="C402" s="26" t="s">
        <v>54</v>
      </c>
      <c r="D402" s="27"/>
      <c r="E402" s="28"/>
      <c r="F402" s="66">
        <f>SUM(D402:E402)</f>
        <v>0</v>
      </c>
      <c r="G402" s="67"/>
      <c r="H402" s="29">
        <f>SUM(F402:G402)</f>
        <v>0</v>
      </c>
    </row>
    <row r="403" spans="1:8" ht="25.5" customHeight="1" x14ac:dyDescent="0.25">
      <c r="A403" s="116" t="s">
        <v>119</v>
      </c>
      <c r="B403" s="117"/>
      <c r="C403" s="59" t="s">
        <v>120</v>
      </c>
      <c r="D403" s="60">
        <f>SUM(D404,D413)</f>
        <v>0</v>
      </c>
      <c r="E403" s="60">
        <f>SUM(E404,E413)</f>
        <v>0</v>
      </c>
      <c r="F403" s="61">
        <f>SUM(F404,F413)</f>
        <v>0</v>
      </c>
      <c r="G403" s="62">
        <f>SUM(G404,G413)</f>
        <v>0</v>
      </c>
      <c r="H403" s="63">
        <f>SUM(H404,H413)</f>
        <v>0</v>
      </c>
    </row>
    <row r="404" spans="1:8" ht="24.75" x14ac:dyDescent="0.25">
      <c r="A404" s="110" t="s">
        <v>17</v>
      </c>
      <c r="B404" s="111"/>
      <c r="C404" s="21" t="s">
        <v>114</v>
      </c>
      <c r="D404" s="22">
        <f>SUM(D405:D412)</f>
        <v>0</v>
      </c>
      <c r="E404" s="22">
        <f>SUM(E405:E412)</f>
        <v>0</v>
      </c>
      <c r="F404" s="64">
        <f>SUM(F405:F412)</f>
        <v>0</v>
      </c>
      <c r="G404" s="65">
        <f>SUM(G405:G412)</f>
        <v>0</v>
      </c>
      <c r="H404" s="23">
        <f>SUM(H405:H412)</f>
        <v>0</v>
      </c>
    </row>
    <row r="405" spans="1:8" x14ac:dyDescent="0.25">
      <c r="A405" s="24"/>
      <c r="B405" s="25">
        <v>311</v>
      </c>
      <c r="C405" s="26" t="s">
        <v>49</v>
      </c>
      <c r="D405" s="27"/>
      <c r="E405" s="28"/>
      <c r="F405" s="66">
        <f t="shared" ref="F405:F412" si="43">SUM(D405:E405)</f>
        <v>0</v>
      </c>
      <c r="G405" s="67"/>
      <c r="H405" s="29">
        <f t="shared" ref="H405:H412" si="44">SUM(F405:G405)</f>
        <v>0</v>
      </c>
    </row>
    <row r="406" spans="1:8" x14ac:dyDescent="0.25">
      <c r="A406" s="24"/>
      <c r="B406" s="25">
        <v>313</v>
      </c>
      <c r="C406" s="26" t="s">
        <v>51</v>
      </c>
      <c r="D406" s="27"/>
      <c r="E406" s="28"/>
      <c r="F406" s="66">
        <f t="shared" si="43"/>
        <v>0</v>
      </c>
      <c r="G406" s="67"/>
      <c r="H406" s="29">
        <f t="shared" si="44"/>
        <v>0</v>
      </c>
    </row>
    <row r="407" spans="1:8" s="30" customFormat="1" ht="12" x14ac:dyDescent="0.2">
      <c r="A407" s="24"/>
      <c r="B407" s="25">
        <v>321</v>
      </c>
      <c r="C407" s="26" t="s">
        <v>52</v>
      </c>
      <c r="D407" s="27"/>
      <c r="E407" s="28"/>
      <c r="F407" s="66">
        <f t="shared" si="43"/>
        <v>0</v>
      </c>
      <c r="G407" s="67"/>
      <c r="H407" s="29">
        <f t="shared" si="44"/>
        <v>0</v>
      </c>
    </row>
    <row r="408" spans="1:8" s="30" customFormat="1" ht="12" x14ac:dyDescent="0.2">
      <c r="A408" s="24"/>
      <c r="B408" s="25">
        <v>322</v>
      </c>
      <c r="C408" s="26" t="s">
        <v>53</v>
      </c>
      <c r="D408" s="27"/>
      <c r="E408" s="28"/>
      <c r="F408" s="66">
        <f t="shared" si="43"/>
        <v>0</v>
      </c>
      <c r="G408" s="67"/>
      <c r="H408" s="29">
        <f t="shared" si="44"/>
        <v>0</v>
      </c>
    </row>
    <row r="409" spans="1:8" x14ac:dyDescent="0.25">
      <c r="A409" s="24"/>
      <c r="B409" s="25">
        <v>323</v>
      </c>
      <c r="C409" s="26" t="s">
        <v>54</v>
      </c>
      <c r="D409" s="27"/>
      <c r="E409" s="28"/>
      <c r="F409" s="66">
        <f t="shared" si="43"/>
        <v>0</v>
      </c>
      <c r="G409" s="67"/>
      <c r="H409" s="29">
        <f t="shared" si="44"/>
        <v>0</v>
      </c>
    </row>
    <row r="410" spans="1:8" ht="24.75" x14ac:dyDescent="0.25">
      <c r="A410" s="24"/>
      <c r="B410" s="25">
        <v>324</v>
      </c>
      <c r="C410" s="26" t="s">
        <v>55</v>
      </c>
      <c r="D410" s="27"/>
      <c r="E410" s="28"/>
      <c r="F410" s="66">
        <f t="shared" si="43"/>
        <v>0</v>
      </c>
      <c r="G410" s="67"/>
      <c r="H410" s="29">
        <f t="shared" si="44"/>
        <v>0</v>
      </c>
    </row>
    <row r="411" spans="1:8" s="30" customFormat="1" ht="12" x14ac:dyDescent="0.2">
      <c r="A411" s="24"/>
      <c r="B411" s="25">
        <v>329</v>
      </c>
      <c r="C411" s="26" t="s">
        <v>56</v>
      </c>
      <c r="D411" s="27"/>
      <c r="E411" s="28"/>
      <c r="F411" s="66">
        <f t="shared" si="43"/>
        <v>0</v>
      </c>
      <c r="G411" s="67"/>
      <c r="H411" s="29">
        <f t="shared" si="44"/>
        <v>0</v>
      </c>
    </row>
    <row r="412" spans="1:8" x14ac:dyDescent="0.25">
      <c r="A412" s="24"/>
      <c r="B412" s="25">
        <v>343</v>
      </c>
      <c r="C412" s="26" t="s">
        <v>57</v>
      </c>
      <c r="D412" s="27"/>
      <c r="E412" s="28"/>
      <c r="F412" s="66">
        <f t="shared" si="43"/>
        <v>0</v>
      </c>
      <c r="G412" s="67"/>
      <c r="H412" s="29">
        <f t="shared" si="44"/>
        <v>0</v>
      </c>
    </row>
    <row r="413" spans="1:8" ht="24.75" x14ac:dyDescent="0.25">
      <c r="A413" s="110" t="s">
        <v>17</v>
      </c>
      <c r="B413" s="111"/>
      <c r="C413" s="21" t="s">
        <v>31</v>
      </c>
      <c r="D413" s="22">
        <f>SUM(D414:D423)</f>
        <v>0</v>
      </c>
      <c r="E413" s="22">
        <f>SUM(E414:E423)</f>
        <v>0</v>
      </c>
      <c r="F413" s="64">
        <f>SUM(F414:F423)</f>
        <v>0</v>
      </c>
      <c r="G413" s="65">
        <f>SUM(G414:G423)</f>
        <v>0</v>
      </c>
      <c r="H413" s="23">
        <f>SUM(H414:H423)</f>
        <v>0</v>
      </c>
    </row>
    <row r="414" spans="1:8" x14ac:dyDescent="0.25">
      <c r="A414" s="24"/>
      <c r="B414" s="25">
        <v>311</v>
      </c>
      <c r="C414" s="26" t="s">
        <v>49</v>
      </c>
      <c r="D414" s="27"/>
      <c r="E414" s="28"/>
      <c r="F414" s="66">
        <f t="shared" ref="F414:F423" si="45">SUM(D414:E414)</f>
        <v>0</v>
      </c>
      <c r="G414" s="67"/>
      <c r="H414" s="29">
        <f t="shared" ref="H414:H423" si="46">SUM(F414:G414)</f>
        <v>0</v>
      </c>
    </row>
    <row r="415" spans="1:8" x14ac:dyDescent="0.25">
      <c r="A415" s="24"/>
      <c r="B415" s="25">
        <v>313</v>
      </c>
      <c r="C415" s="26" t="s">
        <v>51</v>
      </c>
      <c r="D415" s="27"/>
      <c r="E415" s="28"/>
      <c r="F415" s="66">
        <f t="shared" si="45"/>
        <v>0</v>
      </c>
      <c r="G415" s="67"/>
      <c r="H415" s="29">
        <f t="shared" si="46"/>
        <v>0</v>
      </c>
    </row>
    <row r="416" spans="1:8" x14ac:dyDescent="0.25">
      <c r="A416" s="24"/>
      <c r="B416" s="25">
        <v>321</v>
      </c>
      <c r="C416" s="26" t="s">
        <v>52</v>
      </c>
      <c r="D416" s="27"/>
      <c r="E416" s="28"/>
      <c r="F416" s="66">
        <f t="shared" si="45"/>
        <v>0</v>
      </c>
      <c r="G416" s="67"/>
      <c r="H416" s="29">
        <f t="shared" si="46"/>
        <v>0</v>
      </c>
    </row>
    <row r="417" spans="1:8" x14ac:dyDescent="0.25">
      <c r="A417" s="24"/>
      <c r="B417" s="25">
        <v>322</v>
      </c>
      <c r="C417" s="26" t="s">
        <v>53</v>
      </c>
      <c r="D417" s="27"/>
      <c r="E417" s="28"/>
      <c r="F417" s="66">
        <f t="shared" si="45"/>
        <v>0</v>
      </c>
      <c r="G417" s="67"/>
      <c r="H417" s="29">
        <f t="shared" si="46"/>
        <v>0</v>
      </c>
    </row>
    <row r="418" spans="1:8" x14ac:dyDescent="0.25">
      <c r="A418" s="24"/>
      <c r="B418" s="25">
        <v>323</v>
      </c>
      <c r="C418" s="26" t="s">
        <v>54</v>
      </c>
      <c r="D418" s="27"/>
      <c r="E418" s="28"/>
      <c r="F418" s="66">
        <f t="shared" si="45"/>
        <v>0</v>
      </c>
      <c r="G418" s="67"/>
      <c r="H418" s="29">
        <f t="shared" si="46"/>
        <v>0</v>
      </c>
    </row>
    <row r="419" spans="1:8" ht="24.75" x14ac:dyDescent="0.25">
      <c r="A419" s="24"/>
      <c r="B419" s="25">
        <v>324</v>
      </c>
      <c r="C419" s="26" t="s">
        <v>55</v>
      </c>
      <c r="D419" s="27"/>
      <c r="E419" s="28"/>
      <c r="F419" s="66">
        <f t="shared" si="45"/>
        <v>0</v>
      </c>
      <c r="G419" s="67"/>
      <c r="H419" s="29">
        <f t="shared" si="46"/>
        <v>0</v>
      </c>
    </row>
    <row r="420" spans="1:8" x14ac:dyDescent="0.25">
      <c r="A420" s="24"/>
      <c r="B420" s="25">
        <v>329</v>
      </c>
      <c r="C420" s="26" t="s">
        <v>56</v>
      </c>
      <c r="D420" s="27"/>
      <c r="E420" s="28"/>
      <c r="F420" s="66">
        <f t="shared" si="45"/>
        <v>0</v>
      </c>
      <c r="G420" s="67"/>
      <c r="H420" s="29">
        <f t="shared" si="46"/>
        <v>0</v>
      </c>
    </row>
    <row r="421" spans="1:8" x14ac:dyDescent="0.25">
      <c r="A421" s="24"/>
      <c r="B421" s="25">
        <v>343</v>
      </c>
      <c r="C421" s="26" t="s">
        <v>57</v>
      </c>
      <c r="D421" s="27"/>
      <c r="E421" s="28"/>
      <c r="F421" s="66">
        <f t="shared" si="45"/>
        <v>0</v>
      </c>
      <c r="G421" s="67"/>
      <c r="H421" s="29">
        <f t="shared" si="46"/>
        <v>0</v>
      </c>
    </row>
    <row r="422" spans="1:8" ht="24.75" x14ac:dyDescent="0.25">
      <c r="A422" s="24"/>
      <c r="B422" s="25">
        <v>369</v>
      </c>
      <c r="C422" s="26" t="s">
        <v>107</v>
      </c>
      <c r="D422" s="27"/>
      <c r="E422" s="28"/>
      <c r="F422" s="66">
        <f t="shared" si="45"/>
        <v>0</v>
      </c>
      <c r="G422" s="67"/>
      <c r="H422" s="29">
        <f t="shared" si="46"/>
        <v>0</v>
      </c>
    </row>
    <row r="423" spans="1:8" ht="21" customHeight="1" x14ac:dyDescent="0.25">
      <c r="A423" s="24"/>
      <c r="B423" s="25">
        <v>422</v>
      </c>
      <c r="C423" s="26" t="s">
        <v>73</v>
      </c>
      <c r="D423" s="27"/>
      <c r="E423" s="28"/>
      <c r="F423" s="66">
        <f t="shared" si="45"/>
        <v>0</v>
      </c>
      <c r="G423" s="67"/>
      <c r="H423" s="29">
        <f t="shared" si="46"/>
        <v>0</v>
      </c>
    </row>
    <row r="424" spans="1:8" ht="25.5" customHeight="1" x14ac:dyDescent="0.25">
      <c r="A424" s="116" t="s">
        <v>121</v>
      </c>
      <c r="B424" s="117"/>
      <c r="C424" s="59" t="s">
        <v>122</v>
      </c>
      <c r="D424" s="60">
        <f>SUM(D425,D434)</f>
        <v>0</v>
      </c>
      <c r="E424" s="60">
        <f>SUM(E425,E434)</f>
        <v>0</v>
      </c>
      <c r="F424" s="61">
        <f>SUM(F425,F434)</f>
        <v>0</v>
      </c>
      <c r="G424" s="62">
        <f>SUM(G425,G434)</f>
        <v>0</v>
      </c>
      <c r="H424" s="63">
        <f>SUM(H425,H434)</f>
        <v>0</v>
      </c>
    </row>
    <row r="425" spans="1:8" ht="24.75" x14ac:dyDescent="0.25">
      <c r="A425" s="110" t="s">
        <v>17</v>
      </c>
      <c r="B425" s="111"/>
      <c r="C425" s="21" t="s">
        <v>114</v>
      </c>
      <c r="D425" s="22">
        <f>SUM(D426:D433)</f>
        <v>0</v>
      </c>
      <c r="E425" s="22">
        <f>SUM(E426:E433)</f>
        <v>0</v>
      </c>
      <c r="F425" s="64">
        <f>SUM(F426:F433)</f>
        <v>0</v>
      </c>
      <c r="G425" s="65">
        <f>SUM(G426:G433)</f>
        <v>0</v>
      </c>
      <c r="H425" s="23">
        <f>SUM(H426:H433)</f>
        <v>0</v>
      </c>
    </row>
    <row r="426" spans="1:8" x14ac:dyDescent="0.25">
      <c r="A426" s="24"/>
      <c r="B426" s="25">
        <v>311</v>
      </c>
      <c r="C426" s="26" t="s">
        <v>49</v>
      </c>
      <c r="D426" s="27"/>
      <c r="E426" s="28"/>
      <c r="F426" s="66">
        <f t="shared" ref="F426:F433" si="47">SUM(D426:E426)</f>
        <v>0</v>
      </c>
      <c r="G426" s="67"/>
      <c r="H426" s="29">
        <f t="shared" ref="H426:H433" si="48">SUM(F426:G426)</f>
        <v>0</v>
      </c>
    </row>
    <row r="427" spans="1:8" x14ac:dyDescent="0.25">
      <c r="A427" s="24"/>
      <c r="B427" s="25">
        <v>313</v>
      </c>
      <c r="C427" s="26" t="s">
        <v>51</v>
      </c>
      <c r="D427" s="27"/>
      <c r="E427" s="28"/>
      <c r="F427" s="66">
        <f t="shared" si="47"/>
        <v>0</v>
      </c>
      <c r="G427" s="67"/>
      <c r="H427" s="29">
        <f t="shared" si="48"/>
        <v>0</v>
      </c>
    </row>
    <row r="428" spans="1:8" s="30" customFormat="1" ht="12" x14ac:dyDescent="0.2">
      <c r="A428" s="24"/>
      <c r="B428" s="25">
        <v>321</v>
      </c>
      <c r="C428" s="26" t="s">
        <v>52</v>
      </c>
      <c r="D428" s="27"/>
      <c r="E428" s="28"/>
      <c r="F428" s="66">
        <f t="shared" si="47"/>
        <v>0</v>
      </c>
      <c r="G428" s="67"/>
      <c r="H428" s="29">
        <f t="shared" si="48"/>
        <v>0</v>
      </c>
    </row>
    <row r="429" spans="1:8" s="30" customFormat="1" ht="12" x14ac:dyDescent="0.2">
      <c r="A429" s="24"/>
      <c r="B429" s="25">
        <v>322</v>
      </c>
      <c r="C429" s="26" t="s">
        <v>53</v>
      </c>
      <c r="D429" s="27"/>
      <c r="E429" s="28"/>
      <c r="F429" s="66">
        <f t="shared" si="47"/>
        <v>0</v>
      </c>
      <c r="G429" s="67"/>
      <c r="H429" s="29">
        <f t="shared" si="48"/>
        <v>0</v>
      </c>
    </row>
    <row r="430" spans="1:8" x14ac:dyDescent="0.25">
      <c r="A430" s="24"/>
      <c r="B430" s="25">
        <v>323</v>
      </c>
      <c r="C430" s="26" t="s">
        <v>54</v>
      </c>
      <c r="D430" s="27"/>
      <c r="E430" s="28"/>
      <c r="F430" s="66">
        <f t="shared" si="47"/>
        <v>0</v>
      </c>
      <c r="G430" s="67"/>
      <c r="H430" s="29">
        <f t="shared" si="48"/>
        <v>0</v>
      </c>
    </row>
    <row r="431" spans="1:8" ht="24.75" x14ac:dyDescent="0.25">
      <c r="A431" s="24"/>
      <c r="B431" s="25">
        <v>324</v>
      </c>
      <c r="C431" s="26" t="s">
        <v>55</v>
      </c>
      <c r="D431" s="27"/>
      <c r="E431" s="28"/>
      <c r="F431" s="66">
        <f t="shared" si="47"/>
        <v>0</v>
      </c>
      <c r="G431" s="67"/>
      <c r="H431" s="29">
        <f t="shared" si="48"/>
        <v>0</v>
      </c>
    </row>
    <row r="432" spans="1:8" s="30" customFormat="1" ht="12" x14ac:dyDescent="0.2">
      <c r="A432" s="24"/>
      <c r="B432" s="25">
        <v>329</v>
      </c>
      <c r="C432" s="26" t="s">
        <v>56</v>
      </c>
      <c r="D432" s="27"/>
      <c r="E432" s="28"/>
      <c r="F432" s="66">
        <f t="shared" si="47"/>
        <v>0</v>
      </c>
      <c r="G432" s="67"/>
      <c r="H432" s="29">
        <f t="shared" si="48"/>
        <v>0</v>
      </c>
    </row>
    <row r="433" spans="1:8" x14ac:dyDescent="0.25">
      <c r="A433" s="24"/>
      <c r="B433" s="25">
        <v>343</v>
      </c>
      <c r="C433" s="26" t="s">
        <v>57</v>
      </c>
      <c r="D433" s="27"/>
      <c r="E433" s="28"/>
      <c r="F433" s="66">
        <f t="shared" si="47"/>
        <v>0</v>
      </c>
      <c r="G433" s="67"/>
      <c r="H433" s="29">
        <f t="shared" si="48"/>
        <v>0</v>
      </c>
    </row>
    <row r="434" spans="1:8" ht="24.75" x14ac:dyDescent="0.25">
      <c r="A434" s="110" t="s">
        <v>17</v>
      </c>
      <c r="B434" s="111"/>
      <c r="C434" s="21" t="s">
        <v>31</v>
      </c>
      <c r="D434" s="22">
        <f>SUM(D435:D443)</f>
        <v>0</v>
      </c>
      <c r="E434" s="22">
        <f>SUM(E435:E443)</f>
        <v>0</v>
      </c>
      <c r="F434" s="64">
        <f>SUM(F435:F443)</f>
        <v>0</v>
      </c>
      <c r="G434" s="65">
        <f>SUM(G435:G443)</f>
        <v>0</v>
      </c>
      <c r="H434" s="23">
        <f>SUM(H435:H443)</f>
        <v>0</v>
      </c>
    </row>
    <row r="435" spans="1:8" x14ac:dyDescent="0.25">
      <c r="A435" s="24"/>
      <c r="B435" s="25">
        <v>311</v>
      </c>
      <c r="C435" s="26" t="s">
        <v>49</v>
      </c>
      <c r="D435" s="27"/>
      <c r="E435" s="28"/>
      <c r="F435" s="66">
        <f t="shared" ref="F435:F443" si="49">SUM(D435:E435)</f>
        <v>0</v>
      </c>
      <c r="G435" s="67"/>
      <c r="H435" s="29">
        <f t="shared" ref="H435:H443" si="50">SUM(F435:G435)</f>
        <v>0</v>
      </c>
    </row>
    <row r="436" spans="1:8" x14ac:dyDescent="0.25">
      <c r="A436" s="24"/>
      <c r="B436" s="25">
        <v>313</v>
      </c>
      <c r="C436" s="26" t="s">
        <v>51</v>
      </c>
      <c r="D436" s="27"/>
      <c r="E436" s="28"/>
      <c r="F436" s="66">
        <f t="shared" si="49"/>
        <v>0</v>
      </c>
      <c r="G436" s="67"/>
      <c r="H436" s="29">
        <f t="shared" si="50"/>
        <v>0</v>
      </c>
    </row>
    <row r="437" spans="1:8" x14ac:dyDescent="0.25">
      <c r="A437" s="24"/>
      <c r="B437" s="25">
        <v>321</v>
      </c>
      <c r="C437" s="26" t="s">
        <v>52</v>
      </c>
      <c r="D437" s="27"/>
      <c r="E437" s="28"/>
      <c r="F437" s="66">
        <f t="shared" si="49"/>
        <v>0</v>
      </c>
      <c r="G437" s="67"/>
      <c r="H437" s="29">
        <f t="shared" si="50"/>
        <v>0</v>
      </c>
    </row>
    <row r="438" spans="1:8" x14ac:dyDescent="0.25">
      <c r="A438" s="24"/>
      <c r="B438" s="25">
        <v>322</v>
      </c>
      <c r="C438" s="26" t="s">
        <v>53</v>
      </c>
      <c r="D438" s="27"/>
      <c r="E438" s="28"/>
      <c r="F438" s="66">
        <f t="shared" si="49"/>
        <v>0</v>
      </c>
      <c r="G438" s="67"/>
      <c r="H438" s="29">
        <f t="shared" si="50"/>
        <v>0</v>
      </c>
    </row>
    <row r="439" spans="1:8" x14ac:dyDescent="0.25">
      <c r="A439" s="24"/>
      <c r="B439" s="25">
        <v>323</v>
      </c>
      <c r="C439" s="26" t="s">
        <v>54</v>
      </c>
      <c r="D439" s="27"/>
      <c r="E439" s="28"/>
      <c r="F439" s="66">
        <f t="shared" si="49"/>
        <v>0</v>
      </c>
      <c r="G439" s="67"/>
      <c r="H439" s="29">
        <f t="shared" si="50"/>
        <v>0</v>
      </c>
    </row>
    <row r="440" spans="1:8" ht="24.75" x14ac:dyDescent="0.25">
      <c r="A440" s="24"/>
      <c r="B440" s="25">
        <v>324</v>
      </c>
      <c r="C440" s="26" t="s">
        <v>55</v>
      </c>
      <c r="D440" s="27"/>
      <c r="E440" s="28"/>
      <c r="F440" s="66">
        <f t="shared" si="49"/>
        <v>0</v>
      </c>
      <c r="G440" s="67"/>
      <c r="H440" s="29">
        <f t="shared" si="50"/>
        <v>0</v>
      </c>
    </row>
    <row r="441" spans="1:8" x14ac:dyDescent="0.25">
      <c r="A441" s="24"/>
      <c r="B441" s="25">
        <v>329</v>
      </c>
      <c r="C441" s="26" t="s">
        <v>56</v>
      </c>
      <c r="D441" s="27"/>
      <c r="E441" s="28"/>
      <c r="F441" s="66">
        <f t="shared" si="49"/>
        <v>0</v>
      </c>
      <c r="G441" s="67"/>
      <c r="H441" s="29">
        <f t="shared" si="50"/>
        <v>0</v>
      </c>
    </row>
    <row r="442" spans="1:8" x14ac:dyDescent="0.25">
      <c r="A442" s="24"/>
      <c r="B442" s="25">
        <v>343</v>
      </c>
      <c r="C442" s="26" t="s">
        <v>57</v>
      </c>
      <c r="D442" s="27"/>
      <c r="E442" s="28"/>
      <c r="F442" s="66">
        <f t="shared" si="49"/>
        <v>0</v>
      </c>
      <c r="G442" s="67"/>
      <c r="H442" s="29">
        <f t="shared" si="50"/>
        <v>0</v>
      </c>
    </row>
    <row r="443" spans="1:8" ht="21" customHeight="1" x14ac:dyDescent="0.25">
      <c r="A443" s="24"/>
      <c r="B443" s="25">
        <v>422</v>
      </c>
      <c r="C443" s="26" t="s">
        <v>73</v>
      </c>
      <c r="D443" s="27"/>
      <c r="E443" s="28"/>
      <c r="F443" s="66">
        <f t="shared" si="49"/>
        <v>0</v>
      </c>
      <c r="G443" s="67"/>
      <c r="H443" s="29">
        <f t="shared" si="50"/>
        <v>0</v>
      </c>
    </row>
    <row r="444" spans="1:8" ht="25.5" customHeight="1" x14ac:dyDescent="0.25">
      <c r="A444" s="116" t="s">
        <v>123</v>
      </c>
      <c r="B444" s="117"/>
      <c r="C444" s="59" t="s">
        <v>124</v>
      </c>
      <c r="D444" s="60">
        <f>SUM(D445,D454)</f>
        <v>0</v>
      </c>
      <c r="E444" s="60">
        <f>SUM(E445,E454)</f>
        <v>0</v>
      </c>
      <c r="F444" s="61">
        <f>SUM(F445,F454)</f>
        <v>0</v>
      </c>
      <c r="G444" s="62">
        <f>SUM(G445,G454)</f>
        <v>0</v>
      </c>
      <c r="H444" s="63">
        <f>SUM(H445,H454)</f>
        <v>0</v>
      </c>
    </row>
    <row r="445" spans="1:8" ht="24.75" x14ac:dyDescent="0.25">
      <c r="A445" s="110" t="s">
        <v>17</v>
      </c>
      <c r="B445" s="111"/>
      <c r="C445" s="21" t="s">
        <v>114</v>
      </c>
      <c r="D445" s="22">
        <f>SUM(D446:D453)</f>
        <v>0</v>
      </c>
      <c r="E445" s="22">
        <f>SUM(E446:E453)</f>
        <v>0</v>
      </c>
      <c r="F445" s="64">
        <f>SUM(F446:F453)</f>
        <v>0</v>
      </c>
      <c r="G445" s="65">
        <f>SUM(G446:G453)</f>
        <v>0</v>
      </c>
      <c r="H445" s="23">
        <f>SUM(H446:H453)</f>
        <v>0</v>
      </c>
    </row>
    <row r="446" spans="1:8" x14ac:dyDescent="0.25">
      <c r="A446" s="24"/>
      <c r="B446" s="25">
        <v>311</v>
      </c>
      <c r="C446" s="26" t="s">
        <v>49</v>
      </c>
      <c r="D446" s="27"/>
      <c r="E446" s="28"/>
      <c r="F446" s="66">
        <f t="shared" ref="F446:F453" si="51">SUM(D446:E446)</f>
        <v>0</v>
      </c>
      <c r="G446" s="67"/>
      <c r="H446" s="29">
        <f t="shared" ref="H446:H453" si="52">SUM(F446:G446)</f>
        <v>0</v>
      </c>
    </row>
    <row r="447" spans="1:8" x14ac:dyDescent="0.25">
      <c r="A447" s="24"/>
      <c r="B447" s="25">
        <v>313</v>
      </c>
      <c r="C447" s="26" t="s">
        <v>51</v>
      </c>
      <c r="D447" s="27"/>
      <c r="E447" s="28"/>
      <c r="F447" s="66">
        <f t="shared" si="51"/>
        <v>0</v>
      </c>
      <c r="G447" s="67"/>
      <c r="H447" s="29">
        <f t="shared" si="52"/>
        <v>0</v>
      </c>
    </row>
    <row r="448" spans="1:8" s="30" customFormat="1" ht="12" x14ac:dyDescent="0.2">
      <c r="A448" s="24"/>
      <c r="B448" s="25">
        <v>321</v>
      </c>
      <c r="C448" s="26" t="s">
        <v>52</v>
      </c>
      <c r="D448" s="27"/>
      <c r="E448" s="28"/>
      <c r="F448" s="66">
        <f t="shared" si="51"/>
        <v>0</v>
      </c>
      <c r="G448" s="67"/>
      <c r="H448" s="29">
        <f t="shared" si="52"/>
        <v>0</v>
      </c>
    </row>
    <row r="449" spans="1:8" s="30" customFormat="1" ht="12" x14ac:dyDescent="0.2">
      <c r="A449" s="24"/>
      <c r="B449" s="25">
        <v>322</v>
      </c>
      <c r="C449" s="26" t="s">
        <v>53</v>
      </c>
      <c r="D449" s="27"/>
      <c r="E449" s="28"/>
      <c r="F449" s="66">
        <f t="shared" si="51"/>
        <v>0</v>
      </c>
      <c r="G449" s="67"/>
      <c r="H449" s="29">
        <f t="shared" si="52"/>
        <v>0</v>
      </c>
    </row>
    <row r="450" spans="1:8" x14ac:dyDescent="0.25">
      <c r="A450" s="24"/>
      <c r="B450" s="25">
        <v>323</v>
      </c>
      <c r="C450" s="26" t="s">
        <v>54</v>
      </c>
      <c r="D450" s="27"/>
      <c r="E450" s="28"/>
      <c r="F450" s="66">
        <f t="shared" si="51"/>
        <v>0</v>
      </c>
      <c r="G450" s="67"/>
      <c r="H450" s="29">
        <f t="shared" si="52"/>
        <v>0</v>
      </c>
    </row>
    <row r="451" spans="1:8" ht="24.75" x14ac:dyDescent="0.25">
      <c r="A451" s="24"/>
      <c r="B451" s="25">
        <v>324</v>
      </c>
      <c r="C451" s="26" t="s">
        <v>55</v>
      </c>
      <c r="D451" s="27"/>
      <c r="E451" s="28"/>
      <c r="F451" s="66">
        <f t="shared" si="51"/>
        <v>0</v>
      </c>
      <c r="G451" s="67"/>
      <c r="H451" s="29">
        <f t="shared" si="52"/>
        <v>0</v>
      </c>
    </row>
    <row r="452" spans="1:8" s="30" customFormat="1" ht="12" x14ac:dyDescent="0.2">
      <c r="A452" s="24"/>
      <c r="B452" s="25">
        <v>329</v>
      </c>
      <c r="C452" s="26" t="s">
        <v>56</v>
      </c>
      <c r="D452" s="27"/>
      <c r="E452" s="28"/>
      <c r="F452" s="66">
        <f t="shared" si="51"/>
        <v>0</v>
      </c>
      <c r="G452" s="67"/>
      <c r="H452" s="29">
        <f t="shared" si="52"/>
        <v>0</v>
      </c>
    </row>
    <row r="453" spans="1:8" x14ac:dyDescent="0.25">
      <c r="A453" s="24"/>
      <c r="B453" s="25">
        <v>343</v>
      </c>
      <c r="C453" s="26" t="s">
        <v>57</v>
      </c>
      <c r="D453" s="27"/>
      <c r="E453" s="28"/>
      <c r="F453" s="66">
        <f t="shared" si="51"/>
        <v>0</v>
      </c>
      <c r="G453" s="67"/>
      <c r="H453" s="29">
        <f t="shared" si="52"/>
        <v>0</v>
      </c>
    </row>
    <row r="454" spans="1:8" ht="24.75" x14ac:dyDescent="0.25">
      <c r="A454" s="110" t="s">
        <v>17</v>
      </c>
      <c r="B454" s="111"/>
      <c r="C454" s="21" t="s">
        <v>31</v>
      </c>
      <c r="D454" s="22">
        <f>SUM(D455:D463)</f>
        <v>0</v>
      </c>
      <c r="E454" s="22">
        <f>SUM(E455:E463)</f>
        <v>0</v>
      </c>
      <c r="F454" s="64">
        <f>SUM(F455:F463)</f>
        <v>0</v>
      </c>
      <c r="G454" s="65">
        <f>SUM(G455:G463)</f>
        <v>0</v>
      </c>
      <c r="H454" s="23">
        <f>SUM(H455:H463)</f>
        <v>0</v>
      </c>
    </row>
    <row r="455" spans="1:8" x14ac:dyDescent="0.25">
      <c r="A455" s="24"/>
      <c r="B455" s="25">
        <v>311</v>
      </c>
      <c r="C455" s="26" t="s">
        <v>49</v>
      </c>
      <c r="D455" s="27"/>
      <c r="E455" s="28"/>
      <c r="F455" s="66">
        <f t="shared" ref="F455:F463" si="53">SUM(D455:E455)</f>
        <v>0</v>
      </c>
      <c r="G455" s="67"/>
      <c r="H455" s="29">
        <f t="shared" ref="H455:H463" si="54">SUM(F455:G455)</f>
        <v>0</v>
      </c>
    </row>
    <row r="456" spans="1:8" x14ac:dyDescent="0.25">
      <c r="A456" s="24"/>
      <c r="B456" s="25">
        <v>313</v>
      </c>
      <c r="C456" s="26" t="s">
        <v>51</v>
      </c>
      <c r="D456" s="27"/>
      <c r="E456" s="28"/>
      <c r="F456" s="66">
        <f t="shared" si="53"/>
        <v>0</v>
      </c>
      <c r="G456" s="67"/>
      <c r="H456" s="29">
        <f t="shared" si="54"/>
        <v>0</v>
      </c>
    </row>
    <row r="457" spans="1:8" x14ac:dyDescent="0.25">
      <c r="A457" s="24"/>
      <c r="B457" s="25">
        <v>321</v>
      </c>
      <c r="C457" s="26" t="s">
        <v>52</v>
      </c>
      <c r="D457" s="27"/>
      <c r="E457" s="28"/>
      <c r="F457" s="66">
        <f t="shared" si="53"/>
        <v>0</v>
      </c>
      <c r="G457" s="67"/>
      <c r="H457" s="29">
        <f t="shared" si="54"/>
        <v>0</v>
      </c>
    </row>
    <row r="458" spans="1:8" x14ac:dyDescent="0.25">
      <c r="A458" s="24"/>
      <c r="B458" s="25">
        <v>322</v>
      </c>
      <c r="C458" s="26" t="s">
        <v>53</v>
      </c>
      <c r="D458" s="27"/>
      <c r="E458" s="28"/>
      <c r="F458" s="66">
        <f t="shared" si="53"/>
        <v>0</v>
      </c>
      <c r="G458" s="67"/>
      <c r="H458" s="29">
        <f t="shared" si="54"/>
        <v>0</v>
      </c>
    </row>
    <row r="459" spans="1:8" x14ac:dyDescent="0.25">
      <c r="A459" s="24"/>
      <c r="B459" s="25">
        <v>323</v>
      </c>
      <c r="C459" s="26" t="s">
        <v>54</v>
      </c>
      <c r="D459" s="27"/>
      <c r="E459" s="28"/>
      <c r="F459" s="66">
        <f t="shared" si="53"/>
        <v>0</v>
      </c>
      <c r="G459" s="67"/>
      <c r="H459" s="29">
        <f t="shared" si="54"/>
        <v>0</v>
      </c>
    </row>
    <row r="460" spans="1:8" ht="24.75" x14ac:dyDescent="0.25">
      <c r="A460" s="24"/>
      <c r="B460" s="25">
        <v>324</v>
      </c>
      <c r="C460" s="26" t="s">
        <v>55</v>
      </c>
      <c r="D460" s="27"/>
      <c r="E460" s="28"/>
      <c r="F460" s="66">
        <f t="shared" si="53"/>
        <v>0</v>
      </c>
      <c r="G460" s="67"/>
      <c r="H460" s="29">
        <f t="shared" si="54"/>
        <v>0</v>
      </c>
    </row>
    <row r="461" spans="1:8" x14ac:dyDescent="0.25">
      <c r="A461" s="24"/>
      <c r="B461" s="25">
        <v>329</v>
      </c>
      <c r="C461" s="26" t="s">
        <v>56</v>
      </c>
      <c r="D461" s="27"/>
      <c r="E461" s="28"/>
      <c r="F461" s="66">
        <f t="shared" si="53"/>
        <v>0</v>
      </c>
      <c r="G461" s="67"/>
      <c r="H461" s="29">
        <f t="shared" si="54"/>
        <v>0</v>
      </c>
    </row>
    <row r="462" spans="1:8" x14ac:dyDescent="0.25">
      <c r="A462" s="24"/>
      <c r="B462" s="25">
        <v>343</v>
      </c>
      <c r="C462" s="26" t="s">
        <v>57</v>
      </c>
      <c r="D462" s="27"/>
      <c r="E462" s="28"/>
      <c r="F462" s="66">
        <f t="shared" si="53"/>
        <v>0</v>
      </c>
      <c r="G462" s="67"/>
      <c r="H462" s="29">
        <f t="shared" si="54"/>
        <v>0</v>
      </c>
    </row>
    <row r="463" spans="1:8" ht="21" customHeight="1" x14ac:dyDescent="0.25">
      <c r="A463" s="24"/>
      <c r="B463" s="25">
        <v>422</v>
      </c>
      <c r="C463" s="26" t="s">
        <v>73</v>
      </c>
      <c r="D463" s="27"/>
      <c r="E463" s="28"/>
      <c r="F463" s="66">
        <f t="shared" si="53"/>
        <v>0</v>
      </c>
      <c r="G463" s="67"/>
      <c r="H463" s="29">
        <f t="shared" si="54"/>
        <v>0</v>
      </c>
    </row>
    <row r="464" spans="1:8" ht="25.5" customHeight="1" x14ac:dyDescent="0.25">
      <c r="A464" s="116" t="s">
        <v>125</v>
      </c>
      <c r="B464" s="117"/>
      <c r="C464" s="59" t="s">
        <v>126</v>
      </c>
      <c r="D464" s="60">
        <f>SUM(D465,D474)</f>
        <v>0</v>
      </c>
      <c r="E464" s="60">
        <f>SUM(E465,E474)</f>
        <v>0</v>
      </c>
      <c r="F464" s="61">
        <f>SUM(F465,F474)</f>
        <v>0</v>
      </c>
      <c r="G464" s="62">
        <f>SUM(G465,G474)</f>
        <v>0</v>
      </c>
      <c r="H464" s="63">
        <f>SUM(H465,H474)</f>
        <v>0</v>
      </c>
    </row>
    <row r="465" spans="1:8" ht="24.75" x14ac:dyDescent="0.25">
      <c r="A465" s="110" t="s">
        <v>17</v>
      </c>
      <c r="B465" s="111"/>
      <c r="C465" s="21" t="s">
        <v>114</v>
      </c>
      <c r="D465" s="22">
        <f>SUM(D466:D473)</f>
        <v>0</v>
      </c>
      <c r="E465" s="22">
        <f>SUM(E466:E473)</f>
        <v>0</v>
      </c>
      <c r="F465" s="64">
        <f>SUM(F466:F473)</f>
        <v>0</v>
      </c>
      <c r="G465" s="65">
        <f>SUM(G466:G473)</f>
        <v>0</v>
      </c>
      <c r="H465" s="23">
        <f>SUM(H466:H473)</f>
        <v>0</v>
      </c>
    </row>
    <row r="466" spans="1:8" x14ac:dyDescent="0.25">
      <c r="A466" s="24"/>
      <c r="B466" s="25">
        <v>311</v>
      </c>
      <c r="C466" s="26" t="s">
        <v>49</v>
      </c>
      <c r="D466" s="27"/>
      <c r="E466" s="28"/>
      <c r="F466" s="66">
        <f t="shared" ref="F466:F473" si="55">SUM(D466:E466)</f>
        <v>0</v>
      </c>
      <c r="G466" s="67"/>
      <c r="H466" s="29">
        <f t="shared" ref="H466:H473" si="56">SUM(F466:G466)</f>
        <v>0</v>
      </c>
    </row>
    <row r="467" spans="1:8" x14ac:dyDescent="0.25">
      <c r="A467" s="24"/>
      <c r="B467" s="25">
        <v>313</v>
      </c>
      <c r="C467" s="26" t="s">
        <v>51</v>
      </c>
      <c r="D467" s="27"/>
      <c r="E467" s="28"/>
      <c r="F467" s="66">
        <f t="shared" si="55"/>
        <v>0</v>
      </c>
      <c r="G467" s="67"/>
      <c r="H467" s="29">
        <f t="shared" si="56"/>
        <v>0</v>
      </c>
    </row>
    <row r="468" spans="1:8" s="30" customFormat="1" ht="12" x14ac:dyDescent="0.2">
      <c r="A468" s="24"/>
      <c r="B468" s="25">
        <v>321</v>
      </c>
      <c r="C468" s="26" t="s">
        <v>52</v>
      </c>
      <c r="D468" s="27"/>
      <c r="E468" s="28"/>
      <c r="F468" s="66">
        <f t="shared" si="55"/>
        <v>0</v>
      </c>
      <c r="G468" s="67"/>
      <c r="H468" s="29">
        <f t="shared" si="56"/>
        <v>0</v>
      </c>
    </row>
    <row r="469" spans="1:8" s="30" customFormat="1" ht="12" x14ac:dyDescent="0.2">
      <c r="A469" s="24"/>
      <c r="B469" s="25">
        <v>322</v>
      </c>
      <c r="C469" s="26" t="s">
        <v>53</v>
      </c>
      <c r="D469" s="27"/>
      <c r="E469" s="28"/>
      <c r="F469" s="66">
        <f t="shared" si="55"/>
        <v>0</v>
      </c>
      <c r="G469" s="67"/>
      <c r="H469" s="29">
        <f t="shared" si="56"/>
        <v>0</v>
      </c>
    </row>
    <row r="470" spans="1:8" x14ac:dyDescent="0.25">
      <c r="A470" s="24"/>
      <c r="B470" s="25">
        <v>323</v>
      </c>
      <c r="C470" s="26" t="s">
        <v>54</v>
      </c>
      <c r="D470" s="27"/>
      <c r="E470" s="28"/>
      <c r="F470" s="66">
        <f t="shared" si="55"/>
        <v>0</v>
      </c>
      <c r="G470" s="67"/>
      <c r="H470" s="29">
        <f t="shared" si="56"/>
        <v>0</v>
      </c>
    </row>
    <row r="471" spans="1:8" ht="24.75" x14ac:dyDescent="0.25">
      <c r="A471" s="24"/>
      <c r="B471" s="25">
        <v>324</v>
      </c>
      <c r="C471" s="26" t="s">
        <v>55</v>
      </c>
      <c r="D471" s="27"/>
      <c r="E471" s="28"/>
      <c r="F471" s="66">
        <f t="shared" si="55"/>
        <v>0</v>
      </c>
      <c r="G471" s="67"/>
      <c r="H471" s="29">
        <f t="shared" si="56"/>
        <v>0</v>
      </c>
    </row>
    <row r="472" spans="1:8" s="30" customFormat="1" ht="12" x14ac:dyDescent="0.2">
      <c r="A472" s="24"/>
      <c r="B472" s="25">
        <v>329</v>
      </c>
      <c r="C472" s="26" t="s">
        <v>56</v>
      </c>
      <c r="D472" s="27"/>
      <c r="E472" s="28"/>
      <c r="F472" s="66">
        <f t="shared" si="55"/>
        <v>0</v>
      </c>
      <c r="G472" s="67"/>
      <c r="H472" s="29">
        <f t="shared" si="56"/>
        <v>0</v>
      </c>
    </row>
    <row r="473" spans="1:8" x14ac:dyDescent="0.25">
      <c r="A473" s="24"/>
      <c r="B473" s="25">
        <v>343</v>
      </c>
      <c r="C473" s="26" t="s">
        <v>57</v>
      </c>
      <c r="D473" s="27"/>
      <c r="E473" s="28"/>
      <c r="F473" s="66">
        <f t="shared" si="55"/>
        <v>0</v>
      </c>
      <c r="G473" s="67"/>
      <c r="H473" s="29">
        <f t="shared" si="56"/>
        <v>0</v>
      </c>
    </row>
    <row r="474" spans="1:8" ht="24.75" x14ac:dyDescent="0.25">
      <c r="A474" s="110" t="s">
        <v>17</v>
      </c>
      <c r="B474" s="111"/>
      <c r="C474" s="21" t="s">
        <v>31</v>
      </c>
      <c r="D474" s="22">
        <f>SUM(D475:D483)</f>
        <v>0</v>
      </c>
      <c r="E474" s="22">
        <f>SUM(E475:E483)</f>
        <v>0</v>
      </c>
      <c r="F474" s="64">
        <f>SUM(F475:F483)</f>
        <v>0</v>
      </c>
      <c r="G474" s="65">
        <f>SUM(G475:G483)</f>
        <v>0</v>
      </c>
      <c r="H474" s="23">
        <f>SUM(H475:H483)</f>
        <v>0</v>
      </c>
    </row>
    <row r="475" spans="1:8" x14ac:dyDescent="0.25">
      <c r="A475" s="24"/>
      <c r="B475" s="25">
        <v>311</v>
      </c>
      <c r="C475" s="26" t="s">
        <v>49</v>
      </c>
      <c r="D475" s="27"/>
      <c r="E475" s="28"/>
      <c r="F475" s="66">
        <f t="shared" ref="F475:F483" si="57">SUM(D475:E475)</f>
        <v>0</v>
      </c>
      <c r="G475" s="67"/>
      <c r="H475" s="29">
        <f t="shared" ref="H475:H483" si="58">SUM(F475:G475)</f>
        <v>0</v>
      </c>
    </row>
    <row r="476" spans="1:8" x14ac:dyDescent="0.25">
      <c r="A476" s="24"/>
      <c r="B476" s="25">
        <v>313</v>
      </c>
      <c r="C476" s="26" t="s">
        <v>51</v>
      </c>
      <c r="D476" s="27"/>
      <c r="E476" s="28"/>
      <c r="F476" s="66">
        <f t="shared" si="57"/>
        <v>0</v>
      </c>
      <c r="G476" s="67"/>
      <c r="H476" s="29">
        <f t="shared" si="58"/>
        <v>0</v>
      </c>
    </row>
    <row r="477" spans="1:8" x14ac:dyDescent="0.25">
      <c r="A477" s="24"/>
      <c r="B477" s="25">
        <v>321</v>
      </c>
      <c r="C477" s="26" t="s">
        <v>52</v>
      </c>
      <c r="D477" s="27"/>
      <c r="E477" s="28"/>
      <c r="F477" s="66">
        <f t="shared" si="57"/>
        <v>0</v>
      </c>
      <c r="G477" s="67"/>
      <c r="H477" s="29">
        <f t="shared" si="58"/>
        <v>0</v>
      </c>
    </row>
    <row r="478" spans="1:8" x14ac:dyDescent="0.25">
      <c r="A478" s="24"/>
      <c r="B478" s="25">
        <v>322</v>
      </c>
      <c r="C478" s="26" t="s">
        <v>53</v>
      </c>
      <c r="D478" s="27"/>
      <c r="E478" s="28"/>
      <c r="F478" s="66">
        <f t="shared" si="57"/>
        <v>0</v>
      </c>
      <c r="G478" s="67"/>
      <c r="H478" s="29">
        <f t="shared" si="58"/>
        <v>0</v>
      </c>
    </row>
    <row r="479" spans="1:8" x14ac:dyDescent="0.25">
      <c r="A479" s="24"/>
      <c r="B479" s="25">
        <v>323</v>
      </c>
      <c r="C479" s="26" t="s">
        <v>54</v>
      </c>
      <c r="D479" s="27"/>
      <c r="E479" s="28"/>
      <c r="F479" s="66">
        <f t="shared" si="57"/>
        <v>0</v>
      </c>
      <c r="G479" s="67"/>
      <c r="H479" s="29">
        <f t="shared" si="58"/>
        <v>0</v>
      </c>
    </row>
    <row r="480" spans="1:8" ht="24.75" x14ac:dyDescent="0.25">
      <c r="A480" s="24"/>
      <c r="B480" s="25">
        <v>324</v>
      </c>
      <c r="C480" s="26" t="s">
        <v>55</v>
      </c>
      <c r="D480" s="27"/>
      <c r="E480" s="28"/>
      <c r="F480" s="66">
        <f t="shared" si="57"/>
        <v>0</v>
      </c>
      <c r="G480" s="67"/>
      <c r="H480" s="29">
        <f t="shared" si="58"/>
        <v>0</v>
      </c>
    </row>
    <row r="481" spans="1:8" x14ac:dyDescent="0.25">
      <c r="A481" s="24"/>
      <c r="B481" s="25">
        <v>329</v>
      </c>
      <c r="C481" s="26" t="s">
        <v>56</v>
      </c>
      <c r="D481" s="27"/>
      <c r="E481" s="28"/>
      <c r="F481" s="66">
        <f t="shared" si="57"/>
        <v>0</v>
      </c>
      <c r="G481" s="67"/>
      <c r="H481" s="29">
        <f t="shared" si="58"/>
        <v>0</v>
      </c>
    </row>
    <row r="482" spans="1:8" x14ac:dyDescent="0.25">
      <c r="A482" s="24"/>
      <c r="B482" s="25">
        <v>343</v>
      </c>
      <c r="C482" s="26" t="s">
        <v>57</v>
      </c>
      <c r="D482" s="27"/>
      <c r="E482" s="28"/>
      <c r="F482" s="66">
        <f t="shared" si="57"/>
        <v>0</v>
      </c>
      <c r="G482" s="67"/>
      <c r="H482" s="29">
        <f t="shared" si="58"/>
        <v>0</v>
      </c>
    </row>
    <row r="483" spans="1:8" ht="21" customHeight="1" x14ac:dyDescent="0.25">
      <c r="A483" s="31"/>
      <c r="B483" s="32">
        <v>422</v>
      </c>
      <c r="C483" s="33" t="s">
        <v>73</v>
      </c>
      <c r="D483" s="34"/>
      <c r="E483" s="35"/>
      <c r="F483" s="85">
        <f t="shared" si="57"/>
        <v>0</v>
      </c>
      <c r="G483" s="86"/>
      <c r="H483" s="29">
        <f t="shared" si="58"/>
        <v>0</v>
      </c>
    </row>
    <row r="484" spans="1:8" ht="25.5" customHeight="1" x14ac:dyDescent="0.25">
      <c r="A484" s="116" t="s">
        <v>127</v>
      </c>
      <c r="B484" s="117"/>
      <c r="C484" s="59" t="s">
        <v>128</v>
      </c>
      <c r="D484" s="60">
        <f>SUM(D485,D494)</f>
        <v>0</v>
      </c>
      <c r="E484" s="60">
        <f>SUM(E485,E494)</f>
        <v>0</v>
      </c>
      <c r="F484" s="61">
        <f>SUM(F485,F494)</f>
        <v>0</v>
      </c>
      <c r="G484" s="62">
        <f>SUM(G485,G494)</f>
        <v>0</v>
      </c>
      <c r="H484" s="63">
        <f>SUM(H485,H494)</f>
        <v>0</v>
      </c>
    </row>
    <row r="485" spans="1:8" ht="24.75" x14ac:dyDescent="0.25">
      <c r="A485" s="110" t="s">
        <v>17</v>
      </c>
      <c r="B485" s="111"/>
      <c r="C485" s="21" t="s">
        <v>114</v>
      </c>
      <c r="D485" s="22">
        <f>SUM(D486:D493)</f>
        <v>0</v>
      </c>
      <c r="E485" s="22">
        <f>SUM(E486:E493)</f>
        <v>0</v>
      </c>
      <c r="F485" s="64">
        <f>SUM(F486:F493)</f>
        <v>0</v>
      </c>
      <c r="G485" s="65">
        <f>SUM(G486:G493)</f>
        <v>0</v>
      </c>
      <c r="H485" s="23">
        <f>SUM(H486:H493)</f>
        <v>0</v>
      </c>
    </row>
    <row r="486" spans="1:8" x14ac:dyDescent="0.25">
      <c r="A486" s="24"/>
      <c r="B486" s="25">
        <v>311</v>
      </c>
      <c r="C486" s="26" t="s">
        <v>49</v>
      </c>
      <c r="D486" s="27"/>
      <c r="E486" s="28"/>
      <c r="F486" s="66">
        <f t="shared" ref="F486:F493" si="59">SUM(D486:E486)</f>
        <v>0</v>
      </c>
      <c r="G486" s="67"/>
      <c r="H486" s="29">
        <f t="shared" ref="H486:H493" si="60">SUM(F486:G486)</f>
        <v>0</v>
      </c>
    </row>
    <row r="487" spans="1:8" x14ac:dyDescent="0.25">
      <c r="A487" s="24"/>
      <c r="B487" s="25">
        <v>313</v>
      </c>
      <c r="C487" s="26" t="s">
        <v>51</v>
      </c>
      <c r="D487" s="27"/>
      <c r="E487" s="28"/>
      <c r="F487" s="66">
        <f t="shared" si="59"/>
        <v>0</v>
      </c>
      <c r="G487" s="67"/>
      <c r="H487" s="29">
        <f t="shared" si="60"/>
        <v>0</v>
      </c>
    </row>
    <row r="488" spans="1:8" s="30" customFormat="1" ht="12" x14ac:dyDescent="0.2">
      <c r="A488" s="24"/>
      <c r="B488" s="25">
        <v>321</v>
      </c>
      <c r="C488" s="26" t="s">
        <v>52</v>
      </c>
      <c r="D488" s="27"/>
      <c r="E488" s="28"/>
      <c r="F488" s="66">
        <f t="shared" si="59"/>
        <v>0</v>
      </c>
      <c r="G488" s="67"/>
      <c r="H488" s="29">
        <f t="shared" si="60"/>
        <v>0</v>
      </c>
    </row>
    <row r="489" spans="1:8" s="30" customFormat="1" ht="12" x14ac:dyDescent="0.2">
      <c r="A489" s="24"/>
      <c r="B489" s="25">
        <v>322</v>
      </c>
      <c r="C489" s="26" t="s">
        <v>53</v>
      </c>
      <c r="D489" s="27"/>
      <c r="E489" s="28"/>
      <c r="F489" s="66">
        <f t="shared" si="59"/>
        <v>0</v>
      </c>
      <c r="G489" s="67"/>
      <c r="H489" s="29">
        <f t="shared" si="60"/>
        <v>0</v>
      </c>
    </row>
    <row r="490" spans="1:8" x14ac:dyDescent="0.25">
      <c r="A490" s="24"/>
      <c r="B490" s="25">
        <v>323</v>
      </c>
      <c r="C490" s="26" t="s">
        <v>54</v>
      </c>
      <c r="D490" s="27"/>
      <c r="E490" s="28"/>
      <c r="F490" s="66">
        <f t="shared" si="59"/>
        <v>0</v>
      </c>
      <c r="G490" s="67"/>
      <c r="H490" s="29">
        <f t="shared" si="60"/>
        <v>0</v>
      </c>
    </row>
    <row r="491" spans="1:8" ht="24.75" x14ac:dyDescent="0.25">
      <c r="A491" s="24"/>
      <c r="B491" s="25">
        <v>324</v>
      </c>
      <c r="C491" s="26" t="s">
        <v>55</v>
      </c>
      <c r="D491" s="27"/>
      <c r="E491" s="28"/>
      <c r="F491" s="66">
        <f t="shared" si="59"/>
        <v>0</v>
      </c>
      <c r="G491" s="67"/>
      <c r="H491" s="29">
        <f t="shared" si="60"/>
        <v>0</v>
      </c>
    </row>
    <row r="492" spans="1:8" s="30" customFormat="1" ht="12" x14ac:dyDescent="0.2">
      <c r="A492" s="24"/>
      <c r="B492" s="25">
        <v>329</v>
      </c>
      <c r="C492" s="26" t="s">
        <v>56</v>
      </c>
      <c r="D492" s="27"/>
      <c r="E492" s="28"/>
      <c r="F492" s="66">
        <f t="shared" si="59"/>
        <v>0</v>
      </c>
      <c r="G492" s="67"/>
      <c r="H492" s="29">
        <f t="shared" si="60"/>
        <v>0</v>
      </c>
    </row>
    <row r="493" spans="1:8" x14ac:dyDescent="0.25">
      <c r="A493" s="24"/>
      <c r="B493" s="25">
        <v>343</v>
      </c>
      <c r="C493" s="26" t="s">
        <v>57</v>
      </c>
      <c r="D493" s="27"/>
      <c r="E493" s="28"/>
      <c r="F493" s="66">
        <f t="shared" si="59"/>
        <v>0</v>
      </c>
      <c r="G493" s="67"/>
      <c r="H493" s="29">
        <f t="shared" si="60"/>
        <v>0</v>
      </c>
    </row>
    <row r="494" spans="1:8" ht="24.75" x14ac:dyDescent="0.25">
      <c r="A494" s="110" t="s">
        <v>17</v>
      </c>
      <c r="B494" s="111"/>
      <c r="C494" s="21" t="s">
        <v>31</v>
      </c>
      <c r="D494" s="22">
        <f>SUM(D495:D503)</f>
        <v>0</v>
      </c>
      <c r="E494" s="22">
        <f>SUM(E495:E503)</f>
        <v>0</v>
      </c>
      <c r="F494" s="64">
        <f>SUM(F495:F503)</f>
        <v>0</v>
      </c>
      <c r="G494" s="65">
        <f>SUM(G495:G503)</f>
        <v>0</v>
      </c>
      <c r="H494" s="23">
        <f>SUM(H495:H503)</f>
        <v>0</v>
      </c>
    </row>
    <row r="495" spans="1:8" x14ac:dyDescent="0.25">
      <c r="A495" s="24"/>
      <c r="B495" s="25">
        <v>311</v>
      </c>
      <c r="C495" s="26" t="s">
        <v>49</v>
      </c>
      <c r="D495" s="27"/>
      <c r="E495" s="28"/>
      <c r="F495" s="66">
        <f t="shared" ref="F495:F503" si="61">SUM(D495:E495)</f>
        <v>0</v>
      </c>
      <c r="G495" s="67"/>
      <c r="H495" s="29">
        <f t="shared" ref="H495:H503" si="62">SUM(F495:G495)</f>
        <v>0</v>
      </c>
    </row>
    <row r="496" spans="1:8" x14ac:dyDescent="0.25">
      <c r="A496" s="24"/>
      <c r="B496" s="25">
        <v>313</v>
      </c>
      <c r="C496" s="26" t="s">
        <v>51</v>
      </c>
      <c r="D496" s="27"/>
      <c r="E496" s="28"/>
      <c r="F496" s="66">
        <f t="shared" si="61"/>
        <v>0</v>
      </c>
      <c r="G496" s="67"/>
      <c r="H496" s="29">
        <f t="shared" si="62"/>
        <v>0</v>
      </c>
    </row>
    <row r="497" spans="1:8" x14ac:dyDescent="0.25">
      <c r="A497" s="24"/>
      <c r="B497" s="25">
        <v>321</v>
      </c>
      <c r="C497" s="26" t="s">
        <v>52</v>
      </c>
      <c r="D497" s="27"/>
      <c r="E497" s="28"/>
      <c r="F497" s="66">
        <f t="shared" si="61"/>
        <v>0</v>
      </c>
      <c r="G497" s="67"/>
      <c r="H497" s="29">
        <f t="shared" si="62"/>
        <v>0</v>
      </c>
    </row>
    <row r="498" spans="1:8" x14ac:dyDescent="0.25">
      <c r="A498" s="24"/>
      <c r="B498" s="25">
        <v>322</v>
      </c>
      <c r="C498" s="26" t="s">
        <v>53</v>
      </c>
      <c r="D498" s="27"/>
      <c r="E498" s="28"/>
      <c r="F498" s="66">
        <f t="shared" si="61"/>
        <v>0</v>
      </c>
      <c r="G498" s="67"/>
      <c r="H498" s="29">
        <f t="shared" si="62"/>
        <v>0</v>
      </c>
    </row>
    <row r="499" spans="1:8" x14ac:dyDescent="0.25">
      <c r="A499" s="24"/>
      <c r="B499" s="25">
        <v>323</v>
      </c>
      <c r="C499" s="26" t="s">
        <v>54</v>
      </c>
      <c r="D499" s="27"/>
      <c r="E499" s="28"/>
      <c r="F499" s="66">
        <f t="shared" si="61"/>
        <v>0</v>
      </c>
      <c r="G499" s="67"/>
      <c r="H499" s="29">
        <f t="shared" si="62"/>
        <v>0</v>
      </c>
    </row>
    <row r="500" spans="1:8" ht="24.75" x14ac:dyDescent="0.25">
      <c r="A500" s="24"/>
      <c r="B500" s="25">
        <v>324</v>
      </c>
      <c r="C500" s="26" t="s">
        <v>55</v>
      </c>
      <c r="D500" s="27"/>
      <c r="E500" s="28"/>
      <c r="F500" s="66">
        <f t="shared" si="61"/>
        <v>0</v>
      </c>
      <c r="G500" s="67"/>
      <c r="H500" s="29">
        <f t="shared" si="62"/>
        <v>0</v>
      </c>
    </row>
    <row r="501" spans="1:8" x14ac:dyDescent="0.25">
      <c r="A501" s="24"/>
      <c r="B501" s="25">
        <v>329</v>
      </c>
      <c r="C501" s="26" t="s">
        <v>56</v>
      </c>
      <c r="D501" s="27"/>
      <c r="E501" s="28"/>
      <c r="F501" s="66">
        <f t="shared" si="61"/>
        <v>0</v>
      </c>
      <c r="G501" s="67"/>
      <c r="H501" s="29">
        <f t="shared" si="62"/>
        <v>0</v>
      </c>
    </row>
    <row r="502" spans="1:8" x14ac:dyDescent="0.25">
      <c r="A502" s="24"/>
      <c r="B502" s="25">
        <v>343</v>
      </c>
      <c r="C502" s="26" t="s">
        <v>57</v>
      </c>
      <c r="D502" s="27"/>
      <c r="E502" s="28"/>
      <c r="F502" s="66">
        <f t="shared" si="61"/>
        <v>0</v>
      </c>
      <c r="G502" s="67"/>
      <c r="H502" s="29">
        <f t="shared" si="62"/>
        <v>0</v>
      </c>
    </row>
    <row r="503" spans="1:8" ht="21" customHeight="1" x14ac:dyDescent="0.25">
      <c r="A503" s="87"/>
      <c r="B503" s="88">
        <v>422</v>
      </c>
      <c r="C503" s="89" t="s">
        <v>73</v>
      </c>
      <c r="D503" s="90"/>
      <c r="E503" s="91"/>
      <c r="F503" s="92">
        <f t="shared" si="61"/>
        <v>0</v>
      </c>
      <c r="G503" s="93"/>
      <c r="H503" s="94">
        <f t="shared" si="62"/>
        <v>0</v>
      </c>
    </row>
    <row r="504" spans="1:8" ht="25.5" customHeight="1" x14ac:dyDescent="0.25">
      <c r="A504" s="116" t="s">
        <v>129</v>
      </c>
      <c r="B504" s="117"/>
      <c r="C504" s="59" t="s">
        <v>130</v>
      </c>
      <c r="D504" s="60">
        <f>SUM(D505,D507,D509,D511,D513)</f>
        <v>0</v>
      </c>
      <c r="E504" s="60">
        <f>SUM(E505,E507,E509,E511,E513)</f>
        <v>0</v>
      </c>
      <c r="F504" s="60">
        <f>SUM(F505,F507,F509,F511,F513)</f>
        <v>0</v>
      </c>
      <c r="G504" s="60">
        <f>SUM(G505,G507,G509,G511,G513)</f>
        <v>0</v>
      </c>
      <c r="H504" s="63">
        <f>SUM(H505,H507,H509,H511,H513)</f>
        <v>0</v>
      </c>
    </row>
    <row r="505" spans="1:8" x14ac:dyDescent="0.25">
      <c r="A505" s="112" t="s">
        <v>17</v>
      </c>
      <c r="B505" s="113"/>
      <c r="C505" s="68" t="s">
        <v>77</v>
      </c>
      <c r="D505" s="69">
        <f>SUM(D506:D506)</f>
        <v>0</v>
      </c>
      <c r="E505" s="69">
        <f>SUM(E506:E506)</f>
        <v>0</v>
      </c>
      <c r="F505" s="70">
        <f>SUM(F506:F506)</f>
        <v>0</v>
      </c>
      <c r="G505" s="71">
        <f>SUM(G506:G506)</f>
        <v>0</v>
      </c>
      <c r="H505" s="72">
        <f>SUM(H506:H506)</f>
        <v>0</v>
      </c>
    </row>
    <row r="506" spans="1:8" x14ac:dyDescent="0.25">
      <c r="A506" s="24"/>
      <c r="B506" s="25">
        <v>322</v>
      </c>
      <c r="C506" s="26" t="s">
        <v>53</v>
      </c>
      <c r="D506" s="27"/>
      <c r="E506" s="27"/>
      <c r="F506" s="27"/>
      <c r="G506" s="27"/>
      <c r="H506" s="29">
        <f>SUM(F506:G506)</f>
        <v>0</v>
      </c>
    </row>
    <row r="507" spans="1:8" x14ac:dyDescent="0.25">
      <c r="A507" s="112" t="s">
        <v>17</v>
      </c>
      <c r="B507" s="113"/>
      <c r="C507" s="68" t="s">
        <v>106</v>
      </c>
      <c r="D507" s="69">
        <f>SUM(D508:D508)</f>
        <v>0</v>
      </c>
      <c r="E507" s="69">
        <f>SUM(E508:E508)</f>
        <v>0</v>
      </c>
      <c r="F507" s="70">
        <f>SUM(F508:F508)</f>
        <v>0</v>
      </c>
      <c r="G507" s="71">
        <f>SUM(G508:G508)</f>
        <v>0</v>
      </c>
      <c r="H507" s="72">
        <f>SUM(H508:H508)</f>
        <v>0</v>
      </c>
    </row>
    <row r="508" spans="1:8" x14ac:dyDescent="0.25">
      <c r="A508" s="24"/>
      <c r="B508" s="25">
        <v>322</v>
      </c>
      <c r="C508" s="26" t="s">
        <v>53</v>
      </c>
      <c r="D508" s="27"/>
      <c r="E508" s="27"/>
      <c r="F508" s="27"/>
      <c r="G508" s="27"/>
      <c r="H508" s="29">
        <f>SUM(F508:G508)</f>
        <v>0</v>
      </c>
    </row>
    <row r="509" spans="1:8" ht="24.75" x14ac:dyDescent="0.25">
      <c r="A509" s="110" t="s">
        <v>17</v>
      </c>
      <c r="B509" s="111"/>
      <c r="C509" s="21" t="s">
        <v>114</v>
      </c>
      <c r="D509" s="22">
        <f>SUM(D510)</f>
        <v>0</v>
      </c>
      <c r="E509" s="22">
        <f>SUM(E510)</f>
        <v>0</v>
      </c>
      <c r="F509" s="22">
        <f>SUM(F510)</f>
        <v>0</v>
      </c>
      <c r="G509" s="22">
        <f>SUM(G510)</f>
        <v>0</v>
      </c>
      <c r="H509" s="23">
        <f>SUM(H510)</f>
        <v>0</v>
      </c>
    </row>
    <row r="510" spans="1:8" x14ac:dyDescent="0.25">
      <c r="A510" s="24"/>
      <c r="B510" s="25">
        <v>322</v>
      </c>
      <c r="C510" s="26" t="s">
        <v>53</v>
      </c>
      <c r="D510" s="27"/>
      <c r="E510" s="27"/>
      <c r="F510" s="27"/>
      <c r="G510" s="27"/>
      <c r="H510" s="29">
        <f>SUM(F510:G510)</f>
        <v>0</v>
      </c>
    </row>
    <row r="511" spans="1:8" s="30" customFormat="1" ht="12" x14ac:dyDescent="0.2">
      <c r="A511" s="110" t="s">
        <v>17</v>
      </c>
      <c r="B511" s="111"/>
      <c r="C511" s="21" t="s">
        <v>27</v>
      </c>
      <c r="D511" s="22">
        <f>SUM(D512)</f>
        <v>0</v>
      </c>
      <c r="E511" s="22">
        <f>SUM(E512)</f>
        <v>0</v>
      </c>
      <c r="F511" s="22">
        <f>SUM(F512)</f>
        <v>0</v>
      </c>
      <c r="G511" s="22">
        <f>SUM(G512)</f>
        <v>0</v>
      </c>
      <c r="H511" s="23">
        <f>SUM(H512)</f>
        <v>0</v>
      </c>
    </row>
    <row r="512" spans="1:8" x14ac:dyDescent="0.25">
      <c r="A512" s="24"/>
      <c r="B512" s="25">
        <v>322</v>
      </c>
      <c r="C512" s="26" t="s">
        <v>53</v>
      </c>
      <c r="D512" s="27"/>
      <c r="E512" s="27"/>
      <c r="F512" s="27"/>
      <c r="G512" s="27"/>
      <c r="H512" s="29">
        <f>SUM(F512:G512)</f>
        <v>0</v>
      </c>
    </row>
    <row r="513" spans="1:8" ht="24.75" x14ac:dyDescent="0.25">
      <c r="A513" s="110" t="s">
        <v>17</v>
      </c>
      <c r="B513" s="111"/>
      <c r="C513" s="21" t="s">
        <v>31</v>
      </c>
      <c r="D513" s="22">
        <f>SUM(D514)</f>
        <v>0</v>
      </c>
      <c r="E513" s="22">
        <f>SUM(E514)</f>
        <v>0</v>
      </c>
      <c r="F513" s="22">
        <f>SUM(F514)</f>
        <v>0</v>
      </c>
      <c r="G513" s="22">
        <f>SUM(G514)</f>
        <v>0</v>
      </c>
      <c r="H513" s="23">
        <f>SUM(H514)</f>
        <v>0</v>
      </c>
    </row>
    <row r="514" spans="1:8" x14ac:dyDescent="0.25">
      <c r="A514" s="24"/>
      <c r="B514" s="25">
        <v>322</v>
      </c>
      <c r="C514" s="26" t="s">
        <v>53</v>
      </c>
      <c r="D514" s="27"/>
      <c r="E514" s="28"/>
      <c r="F514" s="66"/>
      <c r="G514" s="67"/>
      <c r="H514" s="29">
        <f>SUM(F514:G514)</f>
        <v>0</v>
      </c>
    </row>
    <row r="515" spans="1:8" ht="25.5" customHeight="1" x14ac:dyDescent="0.25">
      <c r="A515" s="116" t="s">
        <v>131</v>
      </c>
      <c r="B515" s="117"/>
      <c r="C515" s="59" t="s">
        <v>132</v>
      </c>
      <c r="D515" s="60">
        <f>SUM(D516,D525)</f>
        <v>0</v>
      </c>
      <c r="E515" s="60">
        <f>SUM(E516,E525)</f>
        <v>0</v>
      </c>
      <c r="F515" s="61">
        <f>SUM(F516,F525)</f>
        <v>0</v>
      </c>
      <c r="G515" s="62">
        <f>SUM(G516,G525)</f>
        <v>0</v>
      </c>
      <c r="H515" s="63">
        <f>SUM(H516,H525)</f>
        <v>0</v>
      </c>
    </row>
    <row r="516" spans="1:8" ht="24.75" x14ac:dyDescent="0.25">
      <c r="A516" s="110" t="s">
        <v>17</v>
      </c>
      <c r="B516" s="111"/>
      <c r="C516" s="21" t="s">
        <v>114</v>
      </c>
      <c r="D516" s="22">
        <f>SUM(D517:D524)</f>
        <v>0</v>
      </c>
      <c r="E516" s="22">
        <f>SUM(E517:E524)</f>
        <v>0</v>
      </c>
      <c r="F516" s="64">
        <f>SUM(F517:F524)</f>
        <v>0</v>
      </c>
      <c r="G516" s="65">
        <f>SUM(G517:G524)</f>
        <v>0</v>
      </c>
      <c r="H516" s="23">
        <f>SUM(H517:H524)</f>
        <v>0</v>
      </c>
    </row>
    <row r="517" spans="1:8" x14ac:dyDescent="0.25">
      <c r="A517" s="24"/>
      <c r="B517" s="25">
        <v>311</v>
      </c>
      <c r="C517" s="26" t="s">
        <v>49</v>
      </c>
      <c r="D517" s="27"/>
      <c r="E517" s="28"/>
      <c r="F517" s="66">
        <f t="shared" ref="F517:F524" si="63">SUM(D517:E517)</f>
        <v>0</v>
      </c>
      <c r="G517" s="67"/>
      <c r="H517" s="29">
        <f t="shared" ref="H517:H524" si="64">SUM(F517:G517)</f>
        <v>0</v>
      </c>
    </row>
    <row r="518" spans="1:8" x14ac:dyDescent="0.25">
      <c r="A518" s="24"/>
      <c r="B518" s="25">
        <v>313</v>
      </c>
      <c r="C518" s="26" t="s">
        <v>51</v>
      </c>
      <c r="D518" s="27"/>
      <c r="E518" s="28"/>
      <c r="F518" s="66">
        <f t="shared" si="63"/>
        <v>0</v>
      </c>
      <c r="G518" s="67"/>
      <c r="H518" s="29">
        <f t="shared" si="64"/>
        <v>0</v>
      </c>
    </row>
    <row r="519" spans="1:8" s="30" customFormat="1" ht="12" x14ac:dyDescent="0.2">
      <c r="A519" s="24"/>
      <c r="B519" s="25">
        <v>321</v>
      </c>
      <c r="C519" s="26" t="s">
        <v>52</v>
      </c>
      <c r="D519" s="27"/>
      <c r="E519" s="28"/>
      <c r="F519" s="66">
        <f t="shared" si="63"/>
        <v>0</v>
      </c>
      <c r="G519" s="67"/>
      <c r="H519" s="29">
        <f t="shared" si="64"/>
        <v>0</v>
      </c>
    </row>
    <row r="520" spans="1:8" s="30" customFormat="1" ht="12" x14ac:dyDescent="0.2">
      <c r="A520" s="24"/>
      <c r="B520" s="25">
        <v>322</v>
      </c>
      <c r="C520" s="26" t="s">
        <v>53</v>
      </c>
      <c r="D520" s="27"/>
      <c r="E520" s="28"/>
      <c r="F520" s="66">
        <f t="shared" si="63"/>
        <v>0</v>
      </c>
      <c r="G520" s="67"/>
      <c r="H520" s="29">
        <f t="shared" si="64"/>
        <v>0</v>
      </c>
    </row>
    <row r="521" spans="1:8" x14ac:dyDescent="0.25">
      <c r="A521" s="24"/>
      <c r="B521" s="25">
        <v>323</v>
      </c>
      <c r="C521" s="26" t="s">
        <v>54</v>
      </c>
      <c r="D521" s="27"/>
      <c r="E521" s="28"/>
      <c r="F521" s="66">
        <f t="shared" si="63"/>
        <v>0</v>
      </c>
      <c r="G521" s="67"/>
      <c r="H521" s="29">
        <f t="shared" si="64"/>
        <v>0</v>
      </c>
    </row>
    <row r="522" spans="1:8" ht="24.75" x14ac:dyDescent="0.25">
      <c r="A522" s="24"/>
      <c r="B522" s="25">
        <v>324</v>
      </c>
      <c r="C522" s="26" t="s">
        <v>55</v>
      </c>
      <c r="D522" s="27"/>
      <c r="E522" s="28"/>
      <c r="F522" s="66">
        <f t="shared" si="63"/>
        <v>0</v>
      </c>
      <c r="G522" s="67"/>
      <c r="H522" s="29">
        <f t="shared" si="64"/>
        <v>0</v>
      </c>
    </row>
    <row r="523" spans="1:8" s="30" customFormat="1" ht="12" x14ac:dyDescent="0.2">
      <c r="A523" s="24"/>
      <c r="B523" s="25">
        <v>329</v>
      </c>
      <c r="C523" s="26" t="s">
        <v>56</v>
      </c>
      <c r="D523" s="27"/>
      <c r="E523" s="28"/>
      <c r="F523" s="66">
        <f t="shared" si="63"/>
        <v>0</v>
      </c>
      <c r="G523" s="67"/>
      <c r="H523" s="29">
        <f t="shared" si="64"/>
        <v>0</v>
      </c>
    </row>
    <row r="524" spans="1:8" x14ac:dyDescent="0.25">
      <c r="A524" s="24"/>
      <c r="B524" s="25">
        <v>343</v>
      </c>
      <c r="C524" s="26" t="s">
        <v>57</v>
      </c>
      <c r="D524" s="27"/>
      <c r="E524" s="28"/>
      <c r="F524" s="66">
        <f t="shared" si="63"/>
        <v>0</v>
      </c>
      <c r="G524" s="67"/>
      <c r="H524" s="29">
        <f t="shared" si="64"/>
        <v>0</v>
      </c>
    </row>
    <row r="525" spans="1:8" ht="24.75" x14ac:dyDescent="0.25">
      <c r="A525" s="110" t="s">
        <v>17</v>
      </c>
      <c r="B525" s="111"/>
      <c r="C525" s="21" t="s">
        <v>31</v>
      </c>
      <c r="D525" s="22">
        <f>SUM(D526:D534)</f>
        <v>0</v>
      </c>
      <c r="E525" s="22">
        <f>SUM(E526:E534)</f>
        <v>0</v>
      </c>
      <c r="F525" s="64">
        <f>SUM(F526:F534)</f>
        <v>0</v>
      </c>
      <c r="G525" s="65">
        <f>SUM(G526:G534)</f>
        <v>0</v>
      </c>
      <c r="H525" s="23">
        <f>SUM(H526:H534)</f>
        <v>0</v>
      </c>
    </row>
    <row r="526" spans="1:8" x14ac:dyDescent="0.25">
      <c r="A526" s="24"/>
      <c r="B526" s="25">
        <v>311</v>
      </c>
      <c r="C526" s="26" t="s">
        <v>49</v>
      </c>
      <c r="D526" s="27"/>
      <c r="E526" s="28"/>
      <c r="F526" s="66">
        <f t="shared" ref="F526:F534" si="65">SUM(D526:E526)</f>
        <v>0</v>
      </c>
      <c r="G526" s="67"/>
      <c r="H526" s="29">
        <f t="shared" ref="H526:H534" si="66">SUM(F526:G526)</f>
        <v>0</v>
      </c>
    </row>
    <row r="527" spans="1:8" x14ac:dyDescent="0.25">
      <c r="A527" s="24"/>
      <c r="B527" s="25">
        <v>313</v>
      </c>
      <c r="C527" s="26" t="s">
        <v>51</v>
      </c>
      <c r="D527" s="27"/>
      <c r="E527" s="28"/>
      <c r="F527" s="66">
        <f t="shared" si="65"/>
        <v>0</v>
      </c>
      <c r="G527" s="67"/>
      <c r="H527" s="29">
        <f t="shared" si="66"/>
        <v>0</v>
      </c>
    </row>
    <row r="528" spans="1:8" x14ac:dyDescent="0.25">
      <c r="A528" s="24"/>
      <c r="B528" s="25">
        <v>321</v>
      </c>
      <c r="C528" s="26" t="s">
        <v>52</v>
      </c>
      <c r="D528" s="27"/>
      <c r="E528" s="28"/>
      <c r="F528" s="66">
        <f t="shared" si="65"/>
        <v>0</v>
      </c>
      <c r="G528" s="67"/>
      <c r="H528" s="29">
        <f t="shared" si="66"/>
        <v>0</v>
      </c>
    </row>
    <row r="529" spans="1:8" x14ac:dyDescent="0.25">
      <c r="A529" s="24"/>
      <c r="B529" s="25">
        <v>322</v>
      </c>
      <c r="C529" s="26" t="s">
        <v>53</v>
      </c>
      <c r="D529" s="27"/>
      <c r="E529" s="28"/>
      <c r="F529" s="66">
        <f t="shared" si="65"/>
        <v>0</v>
      </c>
      <c r="G529" s="67"/>
      <c r="H529" s="29">
        <f t="shared" si="66"/>
        <v>0</v>
      </c>
    </row>
    <row r="530" spans="1:8" x14ac:dyDescent="0.25">
      <c r="A530" s="24"/>
      <c r="B530" s="25">
        <v>323</v>
      </c>
      <c r="C530" s="26" t="s">
        <v>54</v>
      </c>
      <c r="D530" s="27"/>
      <c r="E530" s="28"/>
      <c r="F530" s="66">
        <f t="shared" si="65"/>
        <v>0</v>
      </c>
      <c r="G530" s="67"/>
      <c r="H530" s="29">
        <f t="shared" si="66"/>
        <v>0</v>
      </c>
    </row>
    <row r="531" spans="1:8" ht="24.75" x14ac:dyDescent="0.25">
      <c r="A531" s="24"/>
      <c r="B531" s="25">
        <v>324</v>
      </c>
      <c r="C531" s="26" t="s">
        <v>55</v>
      </c>
      <c r="D531" s="27"/>
      <c r="E531" s="28"/>
      <c r="F531" s="66">
        <f t="shared" si="65"/>
        <v>0</v>
      </c>
      <c r="G531" s="67"/>
      <c r="H531" s="29">
        <f t="shared" si="66"/>
        <v>0</v>
      </c>
    </row>
    <row r="532" spans="1:8" x14ac:dyDescent="0.25">
      <c r="A532" s="24"/>
      <c r="B532" s="25">
        <v>329</v>
      </c>
      <c r="C532" s="26" t="s">
        <v>56</v>
      </c>
      <c r="D532" s="27"/>
      <c r="E532" s="28"/>
      <c r="F532" s="66">
        <f t="shared" si="65"/>
        <v>0</v>
      </c>
      <c r="G532" s="67"/>
      <c r="H532" s="29">
        <f t="shared" si="66"/>
        <v>0</v>
      </c>
    </row>
    <row r="533" spans="1:8" x14ac:dyDescent="0.25">
      <c r="A533" s="24"/>
      <c r="B533" s="25">
        <v>343</v>
      </c>
      <c r="C533" s="26" t="s">
        <v>57</v>
      </c>
      <c r="D533" s="27"/>
      <c r="E533" s="28"/>
      <c r="F533" s="66">
        <f t="shared" si="65"/>
        <v>0</v>
      </c>
      <c r="G533" s="67"/>
      <c r="H533" s="29">
        <f t="shared" si="66"/>
        <v>0</v>
      </c>
    </row>
    <row r="534" spans="1:8" ht="21" customHeight="1" x14ac:dyDescent="0.25">
      <c r="A534" s="24"/>
      <c r="B534" s="25">
        <v>422</v>
      </c>
      <c r="C534" s="26" t="s">
        <v>73</v>
      </c>
      <c r="D534" s="27"/>
      <c r="E534" s="28"/>
      <c r="F534" s="66">
        <f t="shared" si="65"/>
        <v>0</v>
      </c>
      <c r="G534" s="67"/>
      <c r="H534" s="29">
        <f t="shared" si="66"/>
        <v>0</v>
      </c>
    </row>
    <row r="535" spans="1:8" ht="25.5" customHeight="1" x14ac:dyDescent="0.25">
      <c r="A535" s="116" t="s">
        <v>133</v>
      </c>
      <c r="B535" s="117"/>
      <c r="C535" s="59" t="s">
        <v>134</v>
      </c>
      <c r="D535" s="60">
        <f>SUM(D536,D545)</f>
        <v>0</v>
      </c>
      <c r="E535" s="60">
        <f>SUM(E536,E545)</f>
        <v>0</v>
      </c>
      <c r="F535" s="61">
        <f>SUM(F536,F545)</f>
        <v>0</v>
      </c>
      <c r="G535" s="62">
        <f>SUM(G536,G545)</f>
        <v>0</v>
      </c>
      <c r="H535" s="63">
        <f>SUM(H536,H545)</f>
        <v>0</v>
      </c>
    </row>
    <row r="536" spans="1:8" ht="24.75" x14ac:dyDescent="0.25">
      <c r="A536" s="110" t="s">
        <v>17</v>
      </c>
      <c r="B536" s="111"/>
      <c r="C536" s="21" t="s">
        <v>114</v>
      </c>
      <c r="D536" s="22">
        <f>SUM(D537:D544)</f>
        <v>0</v>
      </c>
      <c r="E536" s="22">
        <f>SUM(E537:E544)</f>
        <v>0</v>
      </c>
      <c r="F536" s="64">
        <f>SUM(F537:F544)</f>
        <v>0</v>
      </c>
      <c r="G536" s="65">
        <f>SUM(G537:G544)</f>
        <v>0</v>
      </c>
      <c r="H536" s="23">
        <f>SUM(H537:H544)</f>
        <v>0</v>
      </c>
    </row>
    <row r="537" spans="1:8" x14ac:dyDescent="0.25">
      <c r="A537" s="24"/>
      <c r="B537" s="25">
        <v>311</v>
      </c>
      <c r="C537" s="26" t="s">
        <v>49</v>
      </c>
      <c r="D537" s="27"/>
      <c r="E537" s="28"/>
      <c r="F537" s="66">
        <f t="shared" ref="F537:F544" si="67">SUM(D537:E537)</f>
        <v>0</v>
      </c>
      <c r="G537" s="67"/>
      <c r="H537" s="29">
        <f t="shared" ref="H537:H544" si="68">SUM(F537:G537)</f>
        <v>0</v>
      </c>
    </row>
    <row r="538" spans="1:8" x14ac:dyDescent="0.25">
      <c r="A538" s="24"/>
      <c r="B538" s="25">
        <v>313</v>
      </c>
      <c r="C538" s="26" t="s">
        <v>51</v>
      </c>
      <c r="D538" s="27"/>
      <c r="E538" s="28"/>
      <c r="F538" s="66">
        <f t="shared" si="67"/>
        <v>0</v>
      </c>
      <c r="G538" s="67"/>
      <c r="H538" s="29">
        <f t="shared" si="68"/>
        <v>0</v>
      </c>
    </row>
    <row r="539" spans="1:8" s="30" customFormat="1" ht="12" x14ac:dyDescent="0.2">
      <c r="A539" s="24"/>
      <c r="B539" s="25">
        <v>321</v>
      </c>
      <c r="C539" s="26" t="s">
        <v>52</v>
      </c>
      <c r="D539" s="27"/>
      <c r="E539" s="28"/>
      <c r="F539" s="66">
        <f t="shared" si="67"/>
        <v>0</v>
      </c>
      <c r="G539" s="67"/>
      <c r="H539" s="29">
        <f t="shared" si="68"/>
        <v>0</v>
      </c>
    </row>
    <row r="540" spans="1:8" s="30" customFormat="1" ht="12" x14ac:dyDescent="0.2">
      <c r="A540" s="24"/>
      <c r="B540" s="25">
        <v>322</v>
      </c>
      <c r="C540" s="26" t="s">
        <v>53</v>
      </c>
      <c r="D540" s="27"/>
      <c r="E540" s="28"/>
      <c r="F540" s="66">
        <f t="shared" si="67"/>
        <v>0</v>
      </c>
      <c r="G540" s="67"/>
      <c r="H540" s="29">
        <f t="shared" si="68"/>
        <v>0</v>
      </c>
    </row>
    <row r="541" spans="1:8" x14ac:dyDescent="0.25">
      <c r="A541" s="24"/>
      <c r="B541" s="25">
        <v>323</v>
      </c>
      <c r="C541" s="26" t="s">
        <v>54</v>
      </c>
      <c r="D541" s="27"/>
      <c r="E541" s="28"/>
      <c r="F541" s="66">
        <f t="shared" si="67"/>
        <v>0</v>
      </c>
      <c r="G541" s="67"/>
      <c r="H541" s="29">
        <f t="shared" si="68"/>
        <v>0</v>
      </c>
    </row>
    <row r="542" spans="1:8" ht="24.75" x14ac:dyDescent="0.25">
      <c r="A542" s="24"/>
      <c r="B542" s="25">
        <v>324</v>
      </c>
      <c r="C542" s="26" t="s">
        <v>55</v>
      </c>
      <c r="D542" s="27"/>
      <c r="E542" s="28"/>
      <c r="F542" s="66">
        <f t="shared" si="67"/>
        <v>0</v>
      </c>
      <c r="G542" s="67"/>
      <c r="H542" s="29">
        <f t="shared" si="68"/>
        <v>0</v>
      </c>
    </row>
    <row r="543" spans="1:8" s="30" customFormat="1" ht="12" x14ac:dyDescent="0.2">
      <c r="A543" s="24"/>
      <c r="B543" s="25">
        <v>329</v>
      </c>
      <c r="C543" s="26" t="s">
        <v>56</v>
      </c>
      <c r="D543" s="27"/>
      <c r="E543" s="28"/>
      <c r="F543" s="66">
        <f t="shared" si="67"/>
        <v>0</v>
      </c>
      <c r="G543" s="67"/>
      <c r="H543" s="29">
        <f t="shared" si="68"/>
        <v>0</v>
      </c>
    </row>
    <row r="544" spans="1:8" x14ac:dyDescent="0.25">
      <c r="A544" s="24"/>
      <c r="B544" s="25">
        <v>343</v>
      </c>
      <c r="C544" s="26" t="s">
        <v>57</v>
      </c>
      <c r="D544" s="27"/>
      <c r="E544" s="28"/>
      <c r="F544" s="66">
        <f t="shared" si="67"/>
        <v>0</v>
      </c>
      <c r="G544" s="67"/>
      <c r="H544" s="29">
        <f t="shared" si="68"/>
        <v>0</v>
      </c>
    </row>
    <row r="545" spans="1:8" ht="24.75" x14ac:dyDescent="0.25">
      <c r="A545" s="110" t="s">
        <v>17</v>
      </c>
      <c r="B545" s="111"/>
      <c r="C545" s="21" t="s">
        <v>31</v>
      </c>
      <c r="D545" s="22">
        <f>SUM(D546:D554)</f>
        <v>0</v>
      </c>
      <c r="E545" s="22">
        <f>SUM(E546:E554)</f>
        <v>0</v>
      </c>
      <c r="F545" s="64">
        <f>SUM(F546:F554)</f>
        <v>0</v>
      </c>
      <c r="G545" s="65">
        <f>SUM(G546:G554)</f>
        <v>0</v>
      </c>
      <c r="H545" s="23">
        <f>SUM(H546:H554)</f>
        <v>0</v>
      </c>
    </row>
    <row r="546" spans="1:8" x14ac:dyDescent="0.25">
      <c r="A546" s="24"/>
      <c r="B546" s="25">
        <v>311</v>
      </c>
      <c r="C546" s="26" t="s">
        <v>49</v>
      </c>
      <c r="D546" s="27"/>
      <c r="E546" s="28"/>
      <c r="F546" s="66">
        <f t="shared" ref="F546:F554" si="69">SUM(D546:E546)</f>
        <v>0</v>
      </c>
      <c r="G546" s="67"/>
      <c r="H546" s="29">
        <f t="shared" ref="H546:H554" si="70">SUM(F546:G546)</f>
        <v>0</v>
      </c>
    </row>
    <row r="547" spans="1:8" x14ac:dyDescent="0.25">
      <c r="A547" s="24"/>
      <c r="B547" s="25">
        <v>313</v>
      </c>
      <c r="C547" s="26" t="s">
        <v>51</v>
      </c>
      <c r="D547" s="27"/>
      <c r="E547" s="28"/>
      <c r="F547" s="66">
        <f t="shared" si="69"/>
        <v>0</v>
      </c>
      <c r="G547" s="67"/>
      <c r="H547" s="29">
        <f t="shared" si="70"/>
        <v>0</v>
      </c>
    </row>
    <row r="548" spans="1:8" x14ac:dyDescent="0.25">
      <c r="A548" s="24"/>
      <c r="B548" s="25">
        <v>321</v>
      </c>
      <c r="C548" s="26" t="s">
        <v>52</v>
      </c>
      <c r="D548" s="27"/>
      <c r="E548" s="28"/>
      <c r="F548" s="66">
        <f t="shared" si="69"/>
        <v>0</v>
      </c>
      <c r="G548" s="67"/>
      <c r="H548" s="29">
        <f t="shared" si="70"/>
        <v>0</v>
      </c>
    </row>
    <row r="549" spans="1:8" x14ac:dyDescent="0.25">
      <c r="A549" s="24"/>
      <c r="B549" s="25">
        <v>322</v>
      </c>
      <c r="C549" s="26" t="s">
        <v>53</v>
      </c>
      <c r="D549" s="27"/>
      <c r="E549" s="28"/>
      <c r="F549" s="66">
        <f t="shared" si="69"/>
        <v>0</v>
      </c>
      <c r="G549" s="67"/>
      <c r="H549" s="29">
        <f t="shared" si="70"/>
        <v>0</v>
      </c>
    </row>
    <row r="550" spans="1:8" x14ac:dyDescent="0.25">
      <c r="A550" s="24"/>
      <c r="B550" s="25">
        <v>323</v>
      </c>
      <c r="C550" s="26" t="s">
        <v>54</v>
      </c>
      <c r="D550" s="27"/>
      <c r="E550" s="28"/>
      <c r="F550" s="66">
        <f t="shared" si="69"/>
        <v>0</v>
      </c>
      <c r="G550" s="67"/>
      <c r="H550" s="29">
        <f t="shared" si="70"/>
        <v>0</v>
      </c>
    </row>
    <row r="551" spans="1:8" ht="24.75" x14ac:dyDescent="0.25">
      <c r="A551" s="24"/>
      <c r="B551" s="25">
        <v>324</v>
      </c>
      <c r="C551" s="26" t="s">
        <v>55</v>
      </c>
      <c r="D551" s="27"/>
      <c r="E551" s="28"/>
      <c r="F551" s="66">
        <f t="shared" si="69"/>
        <v>0</v>
      </c>
      <c r="G551" s="67"/>
      <c r="H551" s="29">
        <f t="shared" si="70"/>
        <v>0</v>
      </c>
    </row>
    <row r="552" spans="1:8" x14ac:dyDescent="0.25">
      <c r="A552" s="24"/>
      <c r="B552" s="25">
        <v>329</v>
      </c>
      <c r="C552" s="26" t="s">
        <v>56</v>
      </c>
      <c r="D552" s="27"/>
      <c r="E552" s="28"/>
      <c r="F552" s="66">
        <f t="shared" si="69"/>
        <v>0</v>
      </c>
      <c r="G552" s="67"/>
      <c r="H552" s="29">
        <f t="shared" si="70"/>
        <v>0</v>
      </c>
    </row>
    <row r="553" spans="1:8" x14ac:dyDescent="0.25">
      <c r="A553" s="24"/>
      <c r="B553" s="25">
        <v>343</v>
      </c>
      <c r="C553" s="26" t="s">
        <v>57</v>
      </c>
      <c r="D553" s="27"/>
      <c r="E553" s="28"/>
      <c r="F553" s="66">
        <f t="shared" si="69"/>
        <v>0</v>
      </c>
      <c r="G553" s="67"/>
      <c r="H553" s="29">
        <f t="shared" si="70"/>
        <v>0</v>
      </c>
    </row>
    <row r="554" spans="1:8" ht="21" customHeight="1" x14ac:dyDescent="0.25">
      <c r="A554" s="24"/>
      <c r="B554" s="25">
        <v>422</v>
      </c>
      <c r="C554" s="26" t="s">
        <v>73</v>
      </c>
      <c r="D554" s="27"/>
      <c r="E554" s="28"/>
      <c r="F554" s="66">
        <f t="shared" si="69"/>
        <v>0</v>
      </c>
      <c r="G554" s="67"/>
      <c r="H554" s="29">
        <f t="shared" si="70"/>
        <v>0</v>
      </c>
    </row>
    <row r="555" spans="1:8" ht="25.5" customHeight="1" x14ac:dyDescent="0.25">
      <c r="A555" s="116" t="s">
        <v>135</v>
      </c>
      <c r="B555" s="117"/>
      <c r="C555" s="59" t="s">
        <v>136</v>
      </c>
      <c r="D555" s="60">
        <f>SUM(D556,D565)</f>
        <v>0</v>
      </c>
      <c r="E555" s="60">
        <f>SUM(E556,E565)</f>
        <v>0</v>
      </c>
      <c r="F555" s="61">
        <f>SUM(F556,F565)</f>
        <v>0</v>
      </c>
      <c r="G555" s="62">
        <f>SUM(G556,G565)</f>
        <v>0</v>
      </c>
      <c r="H555" s="63">
        <f>SUM(H556,H565)</f>
        <v>0</v>
      </c>
    </row>
    <row r="556" spans="1:8" ht="24.75" x14ac:dyDescent="0.25">
      <c r="A556" s="110" t="s">
        <v>17</v>
      </c>
      <c r="B556" s="111"/>
      <c r="C556" s="21" t="s">
        <v>114</v>
      </c>
      <c r="D556" s="22">
        <f>SUM(D557:D564)</f>
        <v>0</v>
      </c>
      <c r="E556" s="22">
        <f>SUM(E557:E564)</f>
        <v>0</v>
      </c>
      <c r="F556" s="64">
        <f>SUM(F557:F564)</f>
        <v>0</v>
      </c>
      <c r="G556" s="65">
        <f>SUM(G557:G564)</f>
        <v>0</v>
      </c>
      <c r="H556" s="23">
        <f>SUM(H557:H564)</f>
        <v>0</v>
      </c>
    </row>
    <row r="557" spans="1:8" x14ac:dyDescent="0.25">
      <c r="A557" s="24"/>
      <c r="B557" s="25">
        <v>311</v>
      </c>
      <c r="C557" s="26" t="s">
        <v>49</v>
      </c>
      <c r="D557" s="27"/>
      <c r="E557" s="28"/>
      <c r="F557" s="66">
        <f t="shared" ref="F557:F564" si="71">SUM(D557:E557)</f>
        <v>0</v>
      </c>
      <c r="G557" s="67"/>
      <c r="H557" s="29">
        <f t="shared" ref="H557:H564" si="72">SUM(F557:G557)</f>
        <v>0</v>
      </c>
    </row>
    <row r="558" spans="1:8" x14ac:dyDescent="0.25">
      <c r="A558" s="24"/>
      <c r="B558" s="25">
        <v>313</v>
      </c>
      <c r="C558" s="26" t="s">
        <v>51</v>
      </c>
      <c r="D558" s="27"/>
      <c r="E558" s="28"/>
      <c r="F558" s="66">
        <f t="shared" si="71"/>
        <v>0</v>
      </c>
      <c r="G558" s="67"/>
      <c r="H558" s="29">
        <f t="shared" si="72"/>
        <v>0</v>
      </c>
    </row>
    <row r="559" spans="1:8" s="30" customFormat="1" ht="12" x14ac:dyDescent="0.2">
      <c r="A559" s="24"/>
      <c r="B559" s="25">
        <v>321</v>
      </c>
      <c r="C559" s="26" t="s">
        <v>52</v>
      </c>
      <c r="D559" s="27"/>
      <c r="E559" s="28"/>
      <c r="F559" s="66">
        <f t="shared" si="71"/>
        <v>0</v>
      </c>
      <c r="G559" s="67"/>
      <c r="H559" s="29">
        <f t="shared" si="72"/>
        <v>0</v>
      </c>
    </row>
    <row r="560" spans="1:8" s="30" customFormat="1" ht="12" x14ac:dyDescent="0.2">
      <c r="A560" s="24"/>
      <c r="B560" s="25">
        <v>322</v>
      </c>
      <c r="C560" s="26" t="s">
        <v>53</v>
      </c>
      <c r="D560" s="27"/>
      <c r="E560" s="28"/>
      <c r="F560" s="66">
        <f t="shared" si="71"/>
        <v>0</v>
      </c>
      <c r="G560" s="67"/>
      <c r="H560" s="29">
        <f t="shared" si="72"/>
        <v>0</v>
      </c>
    </row>
    <row r="561" spans="1:8" x14ac:dyDescent="0.25">
      <c r="A561" s="24"/>
      <c r="B561" s="25">
        <v>323</v>
      </c>
      <c r="C561" s="26" t="s">
        <v>54</v>
      </c>
      <c r="D561" s="27"/>
      <c r="E561" s="28"/>
      <c r="F561" s="66">
        <f t="shared" si="71"/>
        <v>0</v>
      </c>
      <c r="G561" s="67"/>
      <c r="H561" s="29">
        <f t="shared" si="72"/>
        <v>0</v>
      </c>
    </row>
    <row r="562" spans="1:8" ht="24.75" x14ac:dyDescent="0.25">
      <c r="A562" s="24"/>
      <c r="B562" s="25">
        <v>324</v>
      </c>
      <c r="C562" s="26" t="s">
        <v>55</v>
      </c>
      <c r="D562" s="27"/>
      <c r="E562" s="28"/>
      <c r="F562" s="66">
        <f t="shared" si="71"/>
        <v>0</v>
      </c>
      <c r="G562" s="67"/>
      <c r="H562" s="29">
        <f t="shared" si="72"/>
        <v>0</v>
      </c>
    </row>
    <row r="563" spans="1:8" s="30" customFormat="1" ht="12" x14ac:dyDescent="0.2">
      <c r="A563" s="24"/>
      <c r="B563" s="25">
        <v>329</v>
      </c>
      <c r="C563" s="26" t="s">
        <v>56</v>
      </c>
      <c r="D563" s="27"/>
      <c r="E563" s="28"/>
      <c r="F563" s="66">
        <f t="shared" si="71"/>
        <v>0</v>
      </c>
      <c r="G563" s="67"/>
      <c r="H563" s="29">
        <f t="shared" si="72"/>
        <v>0</v>
      </c>
    </row>
    <row r="564" spans="1:8" x14ac:dyDescent="0.25">
      <c r="A564" s="24"/>
      <c r="B564" s="25">
        <v>343</v>
      </c>
      <c r="C564" s="26" t="s">
        <v>57</v>
      </c>
      <c r="D564" s="27"/>
      <c r="E564" s="28"/>
      <c r="F564" s="66">
        <f t="shared" si="71"/>
        <v>0</v>
      </c>
      <c r="G564" s="67"/>
      <c r="H564" s="29">
        <f t="shared" si="72"/>
        <v>0</v>
      </c>
    </row>
    <row r="565" spans="1:8" ht="24.75" x14ac:dyDescent="0.25">
      <c r="A565" s="110" t="s">
        <v>17</v>
      </c>
      <c r="B565" s="111"/>
      <c r="C565" s="21" t="s">
        <v>31</v>
      </c>
      <c r="D565" s="22">
        <f>SUM(D566:D574)</f>
        <v>0</v>
      </c>
      <c r="E565" s="22">
        <f>SUM(E566:E574)</f>
        <v>0</v>
      </c>
      <c r="F565" s="64">
        <f>SUM(F566:F574)</f>
        <v>0</v>
      </c>
      <c r="G565" s="65">
        <f>SUM(G566:G574)</f>
        <v>0</v>
      </c>
      <c r="H565" s="23">
        <f>SUM(H566:H574)</f>
        <v>0</v>
      </c>
    </row>
    <row r="566" spans="1:8" x14ac:dyDescent="0.25">
      <c r="A566" s="24"/>
      <c r="B566" s="25">
        <v>311</v>
      </c>
      <c r="C566" s="26" t="s">
        <v>49</v>
      </c>
      <c r="D566" s="27"/>
      <c r="E566" s="28"/>
      <c r="F566" s="66">
        <f t="shared" ref="F566:F574" si="73">SUM(D566:E566)</f>
        <v>0</v>
      </c>
      <c r="G566" s="67"/>
      <c r="H566" s="29">
        <f t="shared" ref="H566:H574" si="74">SUM(F566:G566)</f>
        <v>0</v>
      </c>
    </row>
    <row r="567" spans="1:8" x14ac:dyDescent="0.25">
      <c r="A567" s="24"/>
      <c r="B567" s="25">
        <v>313</v>
      </c>
      <c r="C567" s="26" t="s">
        <v>51</v>
      </c>
      <c r="D567" s="27"/>
      <c r="E567" s="28"/>
      <c r="F567" s="66">
        <f t="shared" si="73"/>
        <v>0</v>
      </c>
      <c r="G567" s="67"/>
      <c r="H567" s="29">
        <f t="shared" si="74"/>
        <v>0</v>
      </c>
    </row>
    <row r="568" spans="1:8" x14ac:dyDescent="0.25">
      <c r="A568" s="24"/>
      <c r="B568" s="25">
        <v>321</v>
      </c>
      <c r="C568" s="26" t="s">
        <v>52</v>
      </c>
      <c r="D568" s="27"/>
      <c r="E568" s="28"/>
      <c r="F568" s="66">
        <f t="shared" si="73"/>
        <v>0</v>
      </c>
      <c r="G568" s="67"/>
      <c r="H568" s="29">
        <f t="shared" si="74"/>
        <v>0</v>
      </c>
    </row>
    <row r="569" spans="1:8" x14ac:dyDescent="0.25">
      <c r="A569" s="24"/>
      <c r="B569" s="25">
        <v>322</v>
      </c>
      <c r="C569" s="26" t="s">
        <v>53</v>
      </c>
      <c r="D569" s="27"/>
      <c r="E569" s="28"/>
      <c r="F569" s="66">
        <f t="shared" si="73"/>
        <v>0</v>
      </c>
      <c r="G569" s="67"/>
      <c r="H569" s="29">
        <f t="shared" si="74"/>
        <v>0</v>
      </c>
    </row>
    <row r="570" spans="1:8" x14ac:dyDescent="0.25">
      <c r="A570" s="24"/>
      <c r="B570" s="25">
        <v>323</v>
      </c>
      <c r="C570" s="26" t="s">
        <v>54</v>
      </c>
      <c r="D570" s="27"/>
      <c r="E570" s="28"/>
      <c r="F570" s="66">
        <f t="shared" si="73"/>
        <v>0</v>
      </c>
      <c r="G570" s="67"/>
      <c r="H570" s="29">
        <f t="shared" si="74"/>
        <v>0</v>
      </c>
    </row>
    <row r="571" spans="1:8" ht="24.75" x14ac:dyDescent="0.25">
      <c r="A571" s="24"/>
      <c r="B571" s="25">
        <v>324</v>
      </c>
      <c r="C571" s="26" t="s">
        <v>55</v>
      </c>
      <c r="D571" s="27"/>
      <c r="E571" s="28"/>
      <c r="F571" s="66">
        <f t="shared" si="73"/>
        <v>0</v>
      </c>
      <c r="G571" s="67"/>
      <c r="H571" s="29">
        <f t="shared" si="74"/>
        <v>0</v>
      </c>
    </row>
    <row r="572" spans="1:8" x14ac:dyDescent="0.25">
      <c r="A572" s="24"/>
      <c r="B572" s="25">
        <v>329</v>
      </c>
      <c r="C572" s="26" t="s">
        <v>56</v>
      </c>
      <c r="D572" s="27"/>
      <c r="E572" s="28"/>
      <c r="F572" s="66">
        <f t="shared" si="73"/>
        <v>0</v>
      </c>
      <c r="G572" s="67"/>
      <c r="H572" s="29">
        <f t="shared" si="74"/>
        <v>0</v>
      </c>
    </row>
    <row r="573" spans="1:8" x14ac:dyDescent="0.25">
      <c r="A573" s="24"/>
      <c r="B573" s="25">
        <v>343</v>
      </c>
      <c r="C573" s="26" t="s">
        <v>57</v>
      </c>
      <c r="D573" s="27"/>
      <c r="E573" s="28"/>
      <c r="F573" s="66">
        <f t="shared" si="73"/>
        <v>0</v>
      </c>
      <c r="G573" s="67"/>
      <c r="H573" s="29">
        <f t="shared" si="74"/>
        <v>0</v>
      </c>
    </row>
    <row r="574" spans="1:8" ht="21" customHeight="1" x14ac:dyDescent="0.25">
      <c r="A574" s="24"/>
      <c r="B574" s="25">
        <v>422</v>
      </c>
      <c r="C574" s="26" t="s">
        <v>73</v>
      </c>
      <c r="D574" s="27"/>
      <c r="E574" s="28"/>
      <c r="F574" s="66">
        <f t="shared" si="73"/>
        <v>0</v>
      </c>
      <c r="G574" s="67"/>
      <c r="H574" s="29">
        <f t="shared" si="74"/>
        <v>0</v>
      </c>
    </row>
    <row r="575" spans="1:8" ht="25.5" customHeight="1" x14ac:dyDescent="0.25">
      <c r="A575" s="116" t="s">
        <v>137</v>
      </c>
      <c r="B575" s="117"/>
      <c r="C575" s="59" t="s">
        <v>138</v>
      </c>
      <c r="D575" s="60">
        <f>SUM(D576,D580,D584)</f>
        <v>0</v>
      </c>
      <c r="E575" s="60">
        <f>SUM(E576,E580,E584)</f>
        <v>0</v>
      </c>
      <c r="F575" s="61">
        <f>SUM(F576,F580,F584)</f>
        <v>0</v>
      </c>
      <c r="G575" s="62">
        <f>SUM(G576,G580,G584)</f>
        <v>0</v>
      </c>
      <c r="H575" s="63">
        <f>SUM(H576,H580,H584)</f>
        <v>0</v>
      </c>
    </row>
    <row r="576" spans="1:8" ht="24.75" x14ac:dyDescent="0.25">
      <c r="A576" s="110" t="s">
        <v>17</v>
      </c>
      <c r="B576" s="111"/>
      <c r="C576" s="21" t="s">
        <v>114</v>
      </c>
      <c r="D576" s="22">
        <f>SUM(D577:D579)</f>
        <v>0</v>
      </c>
      <c r="E576" s="22">
        <f>SUM(E577:E579)</f>
        <v>0</v>
      </c>
      <c r="F576" s="64">
        <f>SUM(F577:F579)</f>
        <v>0</v>
      </c>
      <c r="G576" s="65">
        <f>SUM(G577:G579)</f>
        <v>0</v>
      </c>
      <c r="H576" s="23">
        <f>SUM(H577:H579)</f>
        <v>0</v>
      </c>
    </row>
    <row r="577" spans="1:8" x14ac:dyDescent="0.25">
      <c r="A577" s="24"/>
      <c r="B577" s="25">
        <v>311</v>
      </c>
      <c r="C577" s="26" t="s">
        <v>49</v>
      </c>
      <c r="D577" s="27"/>
      <c r="E577" s="28"/>
      <c r="F577" s="66">
        <f>SUM(D577:E577)</f>
        <v>0</v>
      </c>
      <c r="G577" s="67"/>
      <c r="H577" s="29">
        <f>SUM(F577:G577)</f>
        <v>0</v>
      </c>
    </row>
    <row r="578" spans="1:8" x14ac:dyDescent="0.25">
      <c r="A578" s="24"/>
      <c r="B578" s="25">
        <v>313</v>
      </c>
      <c r="C578" s="26" t="s">
        <v>51</v>
      </c>
      <c r="D578" s="27"/>
      <c r="E578" s="28"/>
      <c r="F578" s="66">
        <f>SUM(D578:E578)</f>
        <v>0</v>
      </c>
      <c r="G578" s="67"/>
      <c r="H578" s="29">
        <f>SUM(F578:G578)</f>
        <v>0</v>
      </c>
    </row>
    <row r="579" spans="1:8" s="30" customFormat="1" ht="12" x14ac:dyDescent="0.2">
      <c r="A579" s="24"/>
      <c r="B579" s="25">
        <v>321</v>
      </c>
      <c r="C579" s="26" t="s">
        <v>52</v>
      </c>
      <c r="D579" s="27"/>
      <c r="E579" s="28"/>
      <c r="F579" s="66">
        <f>SUM(D579:E579)</f>
        <v>0</v>
      </c>
      <c r="G579" s="67"/>
      <c r="H579" s="29">
        <f>SUM(F579:G579)</f>
        <v>0</v>
      </c>
    </row>
    <row r="580" spans="1:8" x14ac:dyDescent="0.25">
      <c r="A580" s="110" t="s">
        <v>17</v>
      </c>
      <c r="B580" s="111"/>
      <c r="C580" s="21" t="s">
        <v>27</v>
      </c>
      <c r="D580" s="22">
        <f>SUM(D581:D583)</f>
        <v>0</v>
      </c>
      <c r="E580" s="22">
        <f>SUM(E581:E583)</f>
        <v>0</v>
      </c>
      <c r="F580" s="64">
        <f>SUM(F581:F583)</f>
        <v>0</v>
      </c>
      <c r="G580" s="65">
        <f>SUM(G581:G583)</f>
        <v>0</v>
      </c>
      <c r="H580" s="23">
        <f>SUM(H581:H583)</f>
        <v>0</v>
      </c>
    </row>
    <row r="581" spans="1:8" x14ac:dyDescent="0.25">
      <c r="A581" s="24"/>
      <c r="B581" s="25">
        <v>311</v>
      </c>
      <c r="C581" s="26" t="s">
        <v>49</v>
      </c>
      <c r="D581" s="27"/>
      <c r="E581" s="28"/>
      <c r="F581" s="66">
        <f>SUM(D581:E581)</f>
        <v>0</v>
      </c>
      <c r="G581" s="67"/>
      <c r="H581" s="29">
        <f>SUM(F581:G581)</f>
        <v>0</v>
      </c>
    </row>
    <row r="582" spans="1:8" x14ac:dyDescent="0.25">
      <c r="A582" s="24"/>
      <c r="B582" s="25">
        <v>313</v>
      </c>
      <c r="C582" s="26" t="s">
        <v>51</v>
      </c>
      <c r="D582" s="27"/>
      <c r="E582" s="28"/>
      <c r="F582" s="66">
        <f>SUM(D582:E582)</f>
        <v>0</v>
      </c>
      <c r="G582" s="67"/>
      <c r="H582" s="29">
        <f>SUM(F582:G582)</f>
        <v>0</v>
      </c>
    </row>
    <row r="583" spans="1:8" x14ac:dyDescent="0.25">
      <c r="A583" s="24"/>
      <c r="B583" s="25">
        <v>321</v>
      </c>
      <c r="C583" s="26" t="s">
        <v>52</v>
      </c>
      <c r="D583" s="27"/>
      <c r="E583" s="28"/>
      <c r="F583" s="66">
        <f>SUM(D583:E583)</f>
        <v>0</v>
      </c>
      <c r="G583" s="67"/>
      <c r="H583" s="29">
        <f>SUM(F583:G583)</f>
        <v>0</v>
      </c>
    </row>
    <row r="584" spans="1:8" ht="24.75" x14ac:dyDescent="0.25">
      <c r="A584" s="110" t="s">
        <v>17</v>
      </c>
      <c r="B584" s="111"/>
      <c r="C584" s="21" t="s">
        <v>31</v>
      </c>
      <c r="D584" s="22">
        <f>SUM(D585:D587)</f>
        <v>0</v>
      </c>
      <c r="E584" s="22">
        <f>SUM(E585:E587)</f>
        <v>0</v>
      </c>
      <c r="F584" s="64">
        <f>SUM(F585:F587)</f>
        <v>0</v>
      </c>
      <c r="G584" s="65">
        <f>SUM(G585:G587)</f>
        <v>0</v>
      </c>
      <c r="H584" s="23">
        <f>SUM(H585:H587)</f>
        <v>0</v>
      </c>
    </row>
    <row r="585" spans="1:8" x14ac:dyDescent="0.25">
      <c r="A585" s="24"/>
      <c r="B585" s="25">
        <v>311</v>
      </c>
      <c r="C585" s="26" t="s">
        <v>49</v>
      </c>
      <c r="D585" s="27"/>
      <c r="E585" s="28"/>
      <c r="F585" s="66">
        <f>SUM(D585:E585)</f>
        <v>0</v>
      </c>
      <c r="G585" s="67"/>
      <c r="H585" s="29">
        <f>SUM(F585:G585)</f>
        <v>0</v>
      </c>
    </row>
    <row r="586" spans="1:8" x14ac:dyDescent="0.25">
      <c r="A586" s="24"/>
      <c r="B586" s="25">
        <v>313</v>
      </c>
      <c r="C586" s="26" t="s">
        <v>51</v>
      </c>
      <c r="D586" s="27"/>
      <c r="E586" s="28"/>
      <c r="F586" s="66">
        <f>SUM(D586:E586)</f>
        <v>0</v>
      </c>
      <c r="G586" s="67"/>
      <c r="H586" s="29">
        <f>SUM(F586:G586)</f>
        <v>0</v>
      </c>
    </row>
    <row r="587" spans="1:8" x14ac:dyDescent="0.25">
      <c r="A587" s="24"/>
      <c r="B587" s="25">
        <v>321</v>
      </c>
      <c r="C587" s="26" t="s">
        <v>52</v>
      </c>
      <c r="D587" s="27"/>
      <c r="E587" s="28"/>
      <c r="F587" s="66">
        <f>SUM(D587:E587)</f>
        <v>0</v>
      </c>
      <c r="G587" s="67"/>
      <c r="H587" s="29">
        <f>SUM(F587:G587)</f>
        <v>0</v>
      </c>
    </row>
    <row r="588" spans="1:8" ht="25.5" customHeight="1" x14ac:dyDescent="0.25">
      <c r="A588" s="116" t="s">
        <v>139</v>
      </c>
      <c r="B588" s="117"/>
      <c r="C588" s="59" t="s">
        <v>140</v>
      </c>
      <c r="D588" s="60">
        <f>SUM(D589,D599)</f>
        <v>0</v>
      </c>
      <c r="E588" s="60">
        <f>SUM(E589,E599)</f>
        <v>0</v>
      </c>
      <c r="F588" s="61">
        <f>SUM(F589,F599)</f>
        <v>0</v>
      </c>
      <c r="G588" s="62">
        <f>SUM(G589,G599)</f>
        <v>0</v>
      </c>
      <c r="H588" s="63">
        <f>SUM(H589,H599)</f>
        <v>0</v>
      </c>
    </row>
    <row r="589" spans="1:8" ht="24.75" x14ac:dyDescent="0.25">
      <c r="A589" s="110" t="s">
        <v>17</v>
      </c>
      <c r="B589" s="111"/>
      <c r="C589" s="21" t="s">
        <v>114</v>
      </c>
      <c r="D589" s="22">
        <f>SUM(D590:D598)</f>
        <v>0</v>
      </c>
      <c r="E589" s="22">
        <f>SUM(E590:E598)</f>
        <v>0</v>
      </c>
      <c r="F589" s="64">
        <f>SUM(F590:F598)</f>
        <v>0</v>
      </c>
      <c r="G589" s="65">
        <f>SUM(G590:G598)</f>
        <v>0</v>
      </c>
      <c r="H589" s="23">
        <f>SUM(H590:H598)</f>
        <v>0</v>
      </c>
    </row>
    <row r="590" spans="1:8" x14ac:dyDescent="0.25">
      <c r="A590" s="24"/>
      <c r="B590" s="25">
        <v>311</v>
      </c>
      <c r="C590" s="26" t="s">
        <v>49</v>
      </c>
      <c r="D590" s="27"/>
      <c r="E590" s="28"/>
      <c r="F590" s="66">
        <f t="shared" ref="F590:F598" si="75">SUM(D590:E590)</f>
        <v>0</v>
      </c>
      <c r="G590" s="67"/>
      <c r="H590" s="29">
        <f t="shared" ref="H590:H598" si="76">SUM(F590:G590)</f>
        <v>0</v>
      </c>
    </row>
    <row r="591" spans="1:8" x14ac:dyDescent="0.25">
      <c r="A591" s="24"/>
      <c r="B591" s="25">
        <v>313</v>
      </c>
      <c r="C591" s="26" t="s">
        <v>51</v>
      </c>
      <c r="D591" s="27"/>
      <c r="E591" s="28"/>
      <c r="F591" s="66">
        <f t="shared" si="75"/>
        <v>0</v>
      </c>
      <c r="G591" s="67"/>
      <c r="H591" s="29">
        <f t="shared" si="76"/>
        <v>0</v>
      </c>
    </row>
    <row r="592" spans="1:8" s="30" customFormat="1" ht="12" x14ac:dyDescent="0.2">
      <c r="A592" s="24"/>
      <c r="B592" s="25">
        <v>321</v>
      </c>
      <c r="C592" s="26" t="s">
        <v>52</v>
      </c>
      <c r="D592" s="27"/>
      <c r="E592" s="28"/>
      <c r="F592" s="66">
        <f t="shared" si="75"/>
        <v>0</v>
      </c>
      <c r="G592" s="67"/>
      <c r="H592" s="29">
        <f t="shared" si="76"/>
        <v>0</v>
      </c>
    </row>
    <row r="593" spans="1:8" s="30" customFormat="1" ht="12" x14ac:dyDescent="0.2">
      <c r="A593" s="24"/>
      <c r="B593" s="25">
        <v>322</v>
      </c>
      <c r="C593" s="26" t="s">
        <v>53</v>
      </c>
      <c r="D593" s="27"/>
      <c r="E593" s="28"/>
      <c r="F593" s="66">
        <f t="shared" si="75"/>
        <v>0</v>
      </c>
      <c r="G593" s="67"/>
      <c r="H593" s="29">
        <f t="shared" si="76"/>
        <v>0</v>
      </c>
    </row>
    <row r="594" spans="1:8" x14ac:dyDescent="0.25">
      <c r="A594" s="24"/>
      <c r="B594" s="25">
        <v>323</v>
      </c>
      <c r="C594" s="26" t="s">
        <v>54</v>
      </c>
      <c r="D594" s="27"/>
      <c r="E594" s="28"/>
      <c r="F594" s="66">
        <f t="shared" si="75"/>
        <v>0</v>
      </c>
      <c r="G594" s="67"/>
      <c r="H594" s="29">
        <f t="shared" si="76"/>
        <v>0</v>
      </c>
    </row>
    <row r="595" spans="1:8" ht="24.75" x14ac:dyDescent="0.25">
      <c r="A595" s="24"/>
      <c r="B595" s="25">
        <v>324</v>
      </c>
      <c r="C595" s="26" t="s">
        <v>55</v>
      </c>
      <c r="D595" s="27"/>
      <c r="E595" s="28"/>
      <c r="F595" s="66">
        <f t="shared" si="75"/>
        <v>0</v>
      </c>
      <c r="G595" s="67"/>
      <c r="H595" s="29">
        <f t="shared" si="76"/>
        <v>0</v>
      </c>
    </row>
    <row r="596" spans="1:8" s="30" customFormat="1" ht="12" x14ac:dyDescent="0.2">
      <c r="A596" s="24"/>
      <c r="B596" s="25">
        <v>329</v>
      </c>
      <c r="C596" s="26" t="s">
        <v>56</v>
      </c>
      <c r="D596" s="27"/>
      <c r="E596" s="28"/>
      <c r="F596" s="66">
        <f t="shared" si="75"/>
        <v>0</v>
      </c>
      <c r="G596" s="67"/>
      <c r="H596" s="29">
        <f t="shared" si="76"/>
        <v>0</v>
      </c>
    </row>
    <row r="597" spans="1:8" x14ac:dyDescent="0.25">
      <c r="A597" s="24"/>
      <c r="B597" s="25">
        <v>343</v>
      </c>
      <c r="C597" s="26" t="s">
        <v>57</v>
      </c>
      <c r="D597" s="27"/>
      <c r="E597" s="28"/>
      <c r="F597" s="66">
        <f t="shared" si="75"/>
        <v>0</v>
      </c>
      <c r="G597" s="67"/>
      <c r="H597" s="29">
        <f t="shared" si="76"/>
        <v>0</v>
      </c>
    </row>
    <row r="598" spans="1:8" ht="21" customHeight="1" x14ac:dyDescent="0.25">
      <c r="A598" s="24"/>
      <c r="B598" s="25">
        <v>422</v>
      </c>
      <c r="C598" s="26" t="s">
        <v>73</v>
      </c>
      <c r="D598" s="27"/>
      <c r="E598" s="28"/>
      <c r="F598" s="66">
        <f t="shared" si="75"/>
        <v>0</v>
      </c>
      <c r="G598" s="67"/>
      <c r="H598" s="29">
        <f t="shared" si="76"/>
        <v>0</v>
      </c>
    </row>
    <row r="599" spans="1:8" ht="24.75" x14ac:dyDescent="0.25">
      <c r="A599" s="110" t="s">
        <v>17</v>
      </c>
      <c r="B599" s="111"/>
      <c r="C599" s="21" t="s">
        <v>31</v>
      </c>
      <c r="D599" s="22">
        <f>SUM(D600:D608)</f>
        <v>0</v>
      </c>
      <c r="E599" s="22">
        <f>SUM(E600:E608)</f>
        <v>0</v>
      </c>
      <c r="F599" s="64">
        <f>SUM(F600:F608)</f>
        <v>0</v>
      </c>
      <c r="G599" s="65">
        <f>SUM(G600:G608)</f>
        <v>0</v>
      </c>
      <c r="H599" s="23">
        <f>SUM(H600:H608)</f>
        <v>0</v>
      </c>
    </row>
    <row r="600" spans="1:8" x14ac:dyDescent="0.25">
      <c r="A600" s="24"/>
      <c r="B600" s="25">
        <v>311</v>
      </c>
      <c r="C600" s="26" t="s">
        <v>49</v>
      </c>
      <c r="D600" s="27"/>
      <c r="E600" s="28"/>
      <c r="F600" s="66">
        <f t="shared" ref="F600:F608" si="77">SUM(D600:E600)</f>
        <v>0</v>
      </c>
      <c r="G600" s="67"/>
      <c r="H600" s="29">
        <f t="shared" ref="H600:H608" si="78">SUM(F600:G600)</f>
        <v>0</v>
      </c>
    </row>
    <row r="601" spans="1:8" x14ac:dyDescent="0.25">
      <c r="A601" s="24"/>
      <c r="B601" s="25">
        <v>313</v>
      </c>
      <c r="C601" s="26" t="s">
        <v>51</v>
      </c>
      <c r="D601" s="27"/>
      <c r="E601" s="28"/>
      <c r="F601" s="66">
        <f t="shared" si="77"/>
        <v>0</v>
      </c>
      <c r="G601" s="67"/>
      <c r="H601" s="29">
        <f t="shared" si="78"/>
        <v>0</v>
      </c>
    </row>
    <row r="602" spans="1:8" x14ac:dyDescent="0.25">
      <c r="A602" s="24"/>
      <c r="B602" s="25">
        <v>321</v>
      </c>
      <c r="C602" s="26" t="s">
        <v>52</v>
      </c>
      <c r="D602" s="27"/>
      <c r="E602" s="28"/>
      <c r="F602" s="66">
        <f t="shared" si="77"/>
        <v>0</v>
      </c>
      <c r="G602" s="67"/>
      <c r="H602" s="29">
        <f t="shared" si="78"/>
        <v>0</v>
      </c>
    </row>
    <row r="603" spans="1:8" x14ac:dyDescent="0.25">
      <c r="A603" s="24"/>
      <c r="B603" s="25">
        <v>322</v>
      </c>
      <c r="C603" s="26" t="s">
        <v>53</v>
      </c>
      <c r="D603" s="27"/>
      <c r="E603" s="28"/>
      <c r="F603" s="66">
        <f t="shared" si="77"/>
        <v>0</v>
      </c>
      <c r="G603" s="67"/>
      <c r="H603" s="29">
        <f t="shared" si="78"/>
        <v>0</v>
      </c>
    </row>
    <row r="604" spans="1:8" x14ac:dyDescent="0.25">
      <c r="A604" s="24"/>
      <c r="B604" s="25">
        <v>323</v>
      </c>
      <c r="C604" s="26" t="s">
        <v>54</v>
      </c>
      <c r="D604" s="27"/>
      <c r="E604" s="28"/>
      <c r="F604" s="66">
        <f t="shared" si="77"/>
        <v>0</v>
      </c>
      <c r="G604" s="67"/>
      <c r="H604" s="29">
        <f t="shared" si="78"/>
        <v>0</v>
      </c>
    </row>
    <row r="605" spans="1:8" ht="24.75" x14ac:dyDescent="0.25">
      <c r="A605" s="24"/>
      <c r="B605" s="25">
        <v>324</v>
      </c>
      <c r="C605" s="26" t="s">
        <v>55</v>
      </c>
      <c r="D605" s="27"/>
      <c r="E605" s="28"/>
      <c r="F605" s="66">
        <f t="shared" si="77"/>
        <v>0</v>
      </c>
      <c r="G605" s="67"/>
      <c r="H605" s="29">
        <f t="shared" si="78"/>
        <v>0</v>
      </c>
    </row>
    <row r="606" spans="1:8" x14ac:dyDescent="0.25">
      <c r="A606" s="24"/>
      <c r="B606" s="25">
        <v>329</v>
      </c>
      <c r="C606" s="26" t="s">
        <v>56</v>
      </c>
      <c r="D606" s="27"/>
      <c r="E606" s="28"/>
      <c r="F606" s="66">
        <f t="shared" si="77"/>
        <v>0</v>
      </c>
      <c r="G606" s="67"/>
      <c r="H606" s="29">
        <f t="shared" si="78"/>
        <v>0</v>
      </c>
    </row>
    <row r="607" spans="1:8" x14ac:dyDescent="0.25">
      <c r="A607" s="24"/>
      <c r="B607" s="25">
        <v>343</v>
      </c>
      <c r="C607" s="26" t="s">
        <v>57</v>
      </c>
      <c r="D607" s="27"/>
      <c r="E607" s="28"/>
      <c r="F607" s="66">
        <f t="shared" si="77"/>
        <v>0</v>
      </c>
      <c r="G607" s="67"/>
      <c r="H607" s="29">
        <f t="shared" si="78"/>
        <v>0</v>
      </c>
    </row>
    <row r="608" spans="1:8" ht="21" customHeight="1" x14ac:dyDescent="0.25">
      <c r="A608" s="24"/>
      <c r="B608" s="25">
        <v>422</v>
      </c>
      <c r="C608" s="26" t="s">
        <v>73</v>
      </c>
      <c r="D608" s="27"/>
      <c r="E608" s="28"/>
      <c r="F608" s="66">
        <f t="shared" si="77"/>
        <v>0</v>
      </c>
      <c r="G608" s="67"/>
      <c r="H608" s="29">
        <f t="shared" si="78"/>
        <v>0</v>
      </c>
    </row>
    <row r="609" spans="1:8" ht="25.5" customHeight="1" x14ac:dyDescent="0.25">
      <c r="A609" s="116" t="s">
        <v>141</v>
      </c>
      <c r="B609" s="117"/>
      <c r="C609" s="59" t="s">
        <v>142</v>
      </c>
      <c r="D609" s="60">
        <f>SUM(D610,D620)</f>
        <v>0</v>
      </c>
      <c r="E609" s="60">
        <f>SUM(E610,E620)</f>
        <v>0</v>
      </c>
      <c r="F609" s="61">
        <f>SUM(F610,F620)</f>
        <v>0</v>
      </c>
      <c r="G609" s="62">
        <f>SUM(G610,G620)</f>
        <v>0</v>
      </c>
      <c r="H609" s="63">
        <f>SUM(H610,H620)</f>
        <v>0</v>
      </c>
    </row>
    <row r="610" spans="1:8" ht="24.75" x14ac:dyDescent="0.25">
      <c r="A610" s="110" t="s">
        <v>17</v>
      </c>
      <c r="B610" s="111"/>
      <c r="C610" s="21" t="s">
        <v>114</v>
      </c>
      <c r="D610" s="22">
        <f>SUM(D611:D619)</f>
        <v>0</v>
      </c>
      <c r="E610" s="22">
        <f>SUM(E611:E619)</f>
        <v>0</v>
      </c>
      <c r="F610" s="64">
        <f>SUM(F611:F619)</f>
        <v>0</v>
      </c>
      <c r="G610" s="65">
        <f>SUM(G611:G619)</f>
        <v>0</v>
      </c>
      <c r="H610" s="23">
        <f>SUM(H611:H619)</f>
        <v>0</v>
      </c>
    </row>
    <row r="611" spans="1:8" x14ac:dyDescent="0.25">
      <c r="A611" s="24"/>
      <c r="B611" s="25">
        <v>311</v>
      </c>
      <c r="C611" s="26" t="s">
        <v>49</v>
      </c>
      <c r="D611" s="27"/>
      <c r="E611" s="28"/>
      <c r="F611" s="66">
        <f t="shared" ref="F611:F619" si="79">SUM(D611:E611)</f>
        <v>0</v>
      </c>
      <c r="G611" s="67"/>
      <c r="H611" s="29">
        <f t="shared" ref="H611:H619" si="80">SUM(F611:G611)</f>
        <v>0</v>
      </c>
    </row>
    <row r="612" spans="1:8" x14ac:dyDescent="0.25">
      <c r="A612" s="24"/>
      <c r="B612" s="25">
        <v>313</v>
      </c>
      <c r="C612" s="26" t="s">
        <v>51</v>
      </c>
      <c r="D612" s="27"/>
      <c r="E612" s="28"/>
      <c r="F612" s="66">
        <f t="shared" si="79"/>
        <v>0</v>
      </c>
      <c r="G612" s="67"/>
      <c r="H612" s="29">
        <f t="shared" si="80"/>
        <v>0</v>
      </c>
    </row>
    <row r="613" spans="1:8" s="30" customFormat="1" ht="12" x14ac:dyDescent="0.2">
      <c r="A613" s="24"/>
      <c r="B613" s="25">
        <v>321</v>
      </c>
      <c r="C613" s="26" t="s">
        <v>52</v>
      </c>
      <c r="D613" s="27"/>
      <c r="E613" s="28"/>
      <c r="F613" s="66">
        <f t="shared" si="79"/>
        <v>0</v>
      </c>
      <c r="G613" s="67"/>
      <c r="H613" s="29">
        <f t="shared" si="80"/>
        <v>0</v>
      </c>
    </row>
    <row r="614" spans="1:8" s="30" customFormat="1" ht="12" x14ac:dyDescent="0.2">
      <c r="A614" s="24"/>
      <c r="B614" s="25">
        <v>322</v>
      </c>
      <c r="C614" s="26" t="s">
        <v>53</v>
      </c>
      <c r="D614" s="27"/>
      <c r="E614" s="28"/>
      <c r="F614" s="66">
        <f t="shared" si="79"/>
        <v>0</v>
      </c>
      <c r="G614" s="67"/>
      <c r="H614" s="29">
        <f t="shared" si="80"/>
        <v>0</v>
      </c>
    </row>
    <row r="615" spans="1:8" x14ac:dyDescent="0.25">
      <c r="A615" s="24"/>
      <c r="B615" s="25">
        <v>323</v>
      </c>
      <c r="C615" s="26" t="s">
        <v>54</v>
      </c>
      <c r="D615" s="27"/>
      <c r="E615" s="28"/>
      <c r="F615" s="66">
        <f t="shared" si="79"/>
        <v>0</v>
      </c>
      <c r="G615" s="67"/>
      <c r="H615" s="29">
        <f t="shared" si="80"/>
        <v>0</v>
      </c>
    </row>
    <row r="616" spans="1:8" ht="24.75" x14ac:dyDescent="0.25">
      <c r="A616" s="24"/>
      <c r="B616" s="25">
        <v>324</v>
      </c>
      <c r="C616" s="26" t="s">
        <v>55</v>
      </c>
      <c r="D616" s="27"/>
      <c r="E616" s="28"/>
      <c r="F616" s="66">
        <f t="shared" si="79"/>
        <v>0</v>
      </c>
      <c r="G616" s="67"/>
      <c r="H616" s="29">
        <f t="shared" si="80"/>
        <v>0</v>
      </c>
    </row>
    <row r="617" spans="1:8" s="30" customFormat="1" ht="12" x14ac:dyDescent="0.2">
      <c r="A617" s="24"/>
      <c r="B617" s="25">
        <v>329</v>
      </c>
      <c r="C617" s="26" t="s">
        <v>56</v>
      </c>
      <c r="D617" s="27"/>
      <c r="E617" s="28"/>
      <c r="F617" s="66">
        <f t="shared" si="79"/>
        <v>0</v>
      </c>
      <c r="G617" s="67"/>
      <c r="H617" s="29">
        <f t="shared" si="80"/>
        <v>0</v>
      </c>
    </row>
    <row r="618" spans="1:8" x14ac:dyDescent="0.25">
      <c r="A618" s="24"/>
      <c r="B618" s="25">
        <v>343</v>
      </c>
      <c r="C618" s="26" t="s">
        <v>57</v>
      </c>
      <c r="D618" s="27"/>
      <c r="E618" s="28"/>
      <c r="F618" s="66">
        <f t="shared" si="79"/>
        <v>0</v>
      </c>
      <c r="G618" s="67"/>
      <c r="H618" s="29">
        <f t="shared" si="80"/>
        <v>0</v>
      </c>
    </row>
    <row r="619" spans="1:8" ht="21" customHeight="1" x14ac:dyDescent="0.25">
      <c r="A619" s="24"/>
      <c r="B619" s="25">
        <v>422</v>
      </c>
      <c r="C619" s="26" t="s">
        <v>73</v>
      </c>
      <c r="D619" s="27"/>
      <c r="E619" s="28"/>
      <c r="F619" s="66">
        <f t="shared" si="79"/>
        <v>0</v>
      </c>
      <c r="G619" s="67"/>
      <c r="H619" s="29">
        <f t="shared" si="80"/>
        <v>0</v>
      </c>
    </row>
    <row r="620" spans="1:8" ht="24.75" x14ac:dyDescent="0.25">
      <c r="A620" s="110" t="s">
        <v>17</v>
      </c>
      <c r="B620" s="111"/>
      <c r="C620" s="21" t="s">
        <v>31</v>
      </c>
      <c r="D620" s="22">
        <f>SUM(D621:D629)</f>
        <v>0</v>
      </c>
      <c r="E620" s="22">
        <f>SUM(E621:E629)</f>
        <v>0</v>
      </c>
      <c r="F620" s="64">
        <f>SUM(F621:F629)</f>
        <v>0</v>
      </c>
      <c r="G620" s="65">
        <f>SUM(G621:G629)</f>
        <v>0</v>
      </c>
      <c r="H620" s="23">
        <f>SUM(H621:H629)</f>
        <v>0</v>
      </c>
    </row>
    <row r="621" spans="1:8" x14ac:dyDescent="0.25">
      <c r="A621" s="24"/>
      <c r="B621" s="25">
        <v>311</v>
      </c>
      <c r="C621" s="26" t="s">
        <v>49</v>
      </c>
      <c r="D621" s="27"/>
      <c r="E621" s="28"/>
      <c r="F621" s="66">
        <f t="shared" ref="F621:F629" si="81">SUM(D621:E621)</f>
        <v>0</v>
      </c>
      <c r="G621" s="67"/>
      <c r="H621" s="29">
        <f t="shared" ref="H621:H629" si="82">SUM(F621:G621)</f>
        <v>0</v>
      </c>
    </row>
    <row r="622" spans="1:8" x14ac:dyDescent="0.25">
      <c r="A622" s="24"/>
      <c r="B622" s="25">
        <v>313</v>
      </c>
      <c r="C622" s="26" t="s">
        <v>51</v>
      </c>
      <c r="D622" s="27"/>
      <c r="E622" s="28"/>
      <c r="F622" s="66">
        <f t="shared" si="81"/>
        <v>0</v>
      </c>
      <c r="G622" s="67"/>
      <c r="H622" s="29">
        <f t="shared" si="82"/>
        <v>0</v>
      </c>
    </row>
    <row r="623" spans="1:8" x14ac:dyDescent="0.25">
      <c r="A623" s="24"/>
      <c r="B623" s="25">
        <v>321</v>
      </c>
      <c r="C623" s="26" t="s">
        <v>52</v>
      </c>
      <c r="D623" s="27"/>
      <c r="E623" s="28"/>
      <c r="F623" s="66">
        <f t="shared" si="81"/>
        <v>0</v>
      </c>
      <c r="G623" s="67"/>
      <c r="H623" s="29">
        <f t="shared" si="82"/>
        <v>0</v>
      </c>
    </row>
    <row r="624" spans="1:8" x14ac:dyDescent="0.25">
      <c r="A624" s="24"/>
      <c r="B624" s="25">
        <v>322</v>
      </c>
      <c r="C624" s="26" t="s">
        <v>53</v>
      </c>
      <c r="D624" s="27"/>
      <c r="E624" s="28"/>
      <c r="F624" s="66">
        <f t="shared" si="81"/>
        <v>0</v>
      </c>
      <c r="G624" s="67"/>
      <c r="H624" s="29">
        <f t="shared" si="82"/>
        <v>0</v>
      </c>
    </row>
    <row r="625" spans="1:8" x14ac:dyDescent="0.25">
      <c r="A625" s="24"/>
      <c r="B625" s="25">
        <v>323</v>
      </c>
      <c r="C625" s="26" t="s">
        <v>54</v>
      </c>
      <c r="D625" s="27"/>
      <c r="E625" s="28"/>
      <c r="F625" s="66">
        <f t="shared" si="81"/>
        <v>0</v>
      </c>
      <c r="G625" s="67"/>
      <c r="H625" s="29">
        <f t="shared" si="82"/>
        <v>0</v>
      </c>
    </row>
    <row r="626" spans="1:8" ht="24.75" x14ac:dyDescent="0.25">
      <c r="A626" s="24"/>
      <c r="B626" s="25">
        <v>324</v>
      </c>
      <c r="C626" s="26" t="s">
        <v>55</v>
      </c>
      <c r="D626" s="27"/>
      <c r="E626" s="28"/>
      <c r="F626" s="66">
        <f t="shared" si="81"/>
        <v>0</v>
      </c>
      <c r="G626" s="67"/>
      <c r="H626" s="29">
        <f t="shared" si="82"/>
        <v>0</v>
      </c>
    </row>
    <row r="627" spans="1:8" x14ac:dyDescent="0.25">
      <c r="A627" s="24"/>
      <c r="B627" s="25">
        <v>329</v>
      </c>
      <c r="C627" s="26" t="s">
        <v>56</v>
      </c>
      <c r="D627" s="27"/>
      <c r="E627" s="28"/>
      <c r="F627" s="66">
        <f t="shared" si="81"/>
        <v>0</v>
      </c>
      <c r="G627" s="67"/>
      <c r="H627" s="29">
        <f t="shared" si="82"/>
        <v>0</v>
      </c>
    </row>
    <row r="628" spans="1:8" x14ac:dyDescent="0.25">
      <c r="A628" s="24"/>
      <c r="B628" s="25">
        <v>343</v>
      </c>
      <c r="C628" s="26" t="s">
        <v>57</v>
      </c>
      <c r="D628" s="27"/>
      <c r="E628" s="28"/>
      <c r="F628" s="66">
        <f t="shared" si="81"/>
        <v>0</v>
      </c>
      <c r="G628" s="67"/>
      <c r="H628" s="29">
        <f t="shared" si="82"/>
        <v>0</v>
      </c>
    </row>
    <row r="629" spans="1:8" ht="21" customHeight="1" x14ac:dyDescent="0.25">
      <c r="A629" s="24"/>
      <c r="B629" s="25">
        <v>422</v>
      </c>
      <c r="C629" s="26" t="s">
        <v>73</v>
      </c>
      <c r="D629" s="27"/>
      <c r="E629" s="28"/>
      <c r="F629" s="66">
        <f t="shared" si="81"/>
        <v>0</v>
      </c>
      <c r="G629" s="67"/>
      <c r="H629" s="29">
        <f t="shared" si="82"/>
        <v>0</v>
      </c>
    </row>
    <row r="630" spans="1:8" ht="25.5" customHeight="1" x14ac:dyDescent="0.25">
      <c r="A630" s="116" t="s">
        <v>143</v>
      </c>
      <c r="B630" s="117"/>
      <c r="C630" s="59"/>
      <c r="D630" s="60">
        <f>SUM(D631,D641)</f>
        <v>0</v>
      </c>
      <c r="E630" s="60">
        <f>SUM(E631,E641)</f>
        <v>0</v>
      </c>
      <c r="F630" s="61">
        <f>SUM(F631,F641)</f>
        <v>0</v>
      </c>
      <c r="G630" s="62">
        <f>SUM(G631,G641)</f>
        <v>0</v>
      </c>
      <c r="H630" s="63">
        <f>SUM(H631,H641)</f>
        <v>0</v>
      </c>
    </row>
    <row r="631" spans="1:8" ht="24.75" x14ac:dyDescent="0.25">
      <c r="A631" s="110" t="s">
        <v>17</v>
      </c>
      <c r="B631" s="111"/>
      <c r="C631" s="21" t="s">
        <v>114</v>
      </c>
      <c r="D631" s="22">
        <f>SUM(D632:D640)</f>
        <v>0</v>
      </c>
      <c r="E631" s="22">
        <f>SUM(E632:E640)</f>
        <v>0</v>
      </c>
      <c r="F631" s="64">
        <f>SUM(F632:F640)</f>
        <v>0</v>
      </c>
      <c r="G631" s="65">
        <f>SUM(G632:G640)</f>
        <v>0</v>
      </c>
      <c r="H631" s="23">
        <f>SUM(H632:H640)</f>
        <v>0</v>
      </c>
    </row>
    <row r="632" spans="1:8" x14ac:dyDescent="0.25">
      <c r="A632" s="24"/>
      <c r="B632" s="25">
        <v>311</v>
      </c>
      <c r="C632" s="26" t="s">
        <v>49</v>
      </c>
      <c r="D632" s="27"/>
      <c r="E632" s="28"/>
      <c r="F632" s="66">
        <f t="shared" ref="F632:F640" si="83">SUM(D632:E632)</f>
        <v>0</v>
      </c>
      <c r="G632" s="67"/>
      <c r="H632" s="29">
        <f t="shared" ref="H632:H640" si="84">SUM(F632:G632)</f>
        <v>0</v>
      </c>
    </row>
    <row r="633" spans="1:8" x14ac:dyDescent="0.25">
      <c r="A633" s="24"/>
      <c r="B633" s="25">
        <v>313</v>
      </c>
      <c r="C633" s="26" t="s">
        <v>51</v>
      </c>
      <c r="D633" s="27"/>
      <c r="E633" s="28"/>
      <c r="F633" s="66">
        <f t="shared" si="83"/>
        <v>0</v>
      </c>
      <c r="G633" s="67"/>
      <c r="H633" s="29">
        <f t="shared" si="84"/>
        <v>0</v>
      </c>
    </row>
    <row r="634" spans="1:8" s="30" customFormat="1" ht="12" x14ac:dyDescent="0.2">
      <c r="A634" s="24"/>
      <c r="B634" s="25">
        <v>321</v>
      </c>
      <c r="C634" s="26" t="s">
        <v>52</v>
      </c>
      <c r="D634" s="27"/>
      <c r="E634" s="28"/>
      <c r="F634" s="66">
        <f t="shared" si="83"/>
        <v>0</v>
      </c>
      <c r="G634" s="67"/>
      <c r="H634" s="29">
        <f t="shared" si="84"/>
        <v>0</v>
      </c>
    </row>
    <row r="635" spans="1:8" s="30" customFormat="1" ht="12" x14ac:dyDescent="0.2">
      <c r="A635" s="24"/>
      <c r="B635" s="25">
        <v>322</v>
      </c>
      <c r="C635" s="26" t="s">
        <v>53</v>
      </c>
      <c r="D635" s="27"/>
      <c r="E635" s="28"/>
      <c r="F635" s="66">
        <f t="shared" si="83"/>
        <v>0</v>
      </c>
      <c r="G635" s="67"/>
      <c r="H635" s="29">
        <f t="shared" si="84"/>
        <v>0</v>
      </c>
    </row>
    <row r="636" spans="1:8" x14ac:dyDescent="0.25">
      <c r="A636" s="24"/>
      <c r="B636" s="25">
        <v>323</v>
      </c>
      <c r="C636" s="26" t="s">
        <v>54</v>
      </c>
      <c r="D636" s="27"/>
      <c r="E636" s="28"/>
      <c r="F636" s="66">
        <f t="shared" si="83"/>
        <v>0</v>
      </c>
      <c r="G636" s="67"/>
      <c r="H636" s="29">
        <f t="shared" si="84"/>
        <v>0</v>
      </c>
    </row>
    <row r="637" spans="1:8" ht="24.75" x14ac:dyDescent="0.25">
      <c r="A637" s="24"/>
      <c r="B637" s="25">
        <v>324</v>
      </c>
      <c r="C637" s="26" t="s">
        <v>55</v>
      </c>
      <c r="D637" s="27"/>
      <c r="E637" s="28"/>
      <c r="F637" s="66">
        <f t="shared" si="83"/>
        <v>0</v>
      </c>
      <c r="G637" s="67"/>
      <c r="H637" s="29">
        <f t="shared" si="84"/>
        <v>0</v>
      </c>
    </row>
    <row r="638" spans="1:8" s="30" customFormat="1" ht="12" x14ac:dyDescent="0.2">
      <c r="A638" s="24"/>
      <c r="B638" s="25">
        <v>329</v>
      </c>
      <c r="C638" s="26" t="s">
        <v>56</v>
      </c>
      <c r="D638" s="27"/>
      <c r="E638" s="28"/>
      <c r="F638" s="66">
        <f t="shared" si="83"/>
        <v>0</v>
      </c>
      <c r="G638" s="67"/>
      <c r="H638" s="29">
        <f t="shared" si="84"/>
        <v>0</v>
      </c>
    </row>
    <row r="639" spans="1:8" x14ac:dyDescent="0.25">
      <c r="A639" s="24"/>
      <c r="B639" s="25">
        <v>343</v>
      </c>
      <c r="C639" s="26" t="s">
        <v>57</v>
      </c>
      <c r="D639" s="27"/>
      <c r="E639" s="28"/>
      <c r="F639" s="66">
        <f t="shared" si="83"/>
        <v>0</v>
      </c>
      <c r="G639" s="67"/>
      <c r="H639" s="29">
        <f t="shared" si="84"/>
        <v>0</v>
      </c>
    </row>
    <row r="640" spans="1:8" ht="21" customHeight="1" x14ac:dyDescent="0.25">
      <c r="A640" s="24"/>
      <c r="B640" s="25">
        <v>422</v>
      </c>
      <c r="C640" s="26" t="s">
        <v>73</v>
      </c>
      <c r="D640" s="27"/>
      <c r="E640" s="28"/>
      <c r="F640" s="66">
        <f t="shared" si="83"/>
        <v>0</v>
      </c>
      <c r="G640" s="67"/>
      <c r="H640" s="29">
        <f t="shared" si="84"/>
        <v>0</v>
      </c>
    </row>
    <row r="641" spans="1:8" ht="24.75" x14ac:dyDescent="0.25">
      <c r="A641" s="110" t="s">
        <v>17</v>
      </c>
      <c r="B641" s="111"/>
      <c r="C641" s="21" t="s">
        <v>31</v>
      </c>
      <c r="D641" s="22">
        <f>SUM(D642:D650)</f>
        <v>0</v>
      </c>
      <c r="E641" s="22">
        <f>SUM(E642:E650)</f>
        <v>0</v>
      </c>
      <c r="F641" s="64">
        <f>SUM(F642:F650)</f>
        <v>0</v>
      </c>
      <c r="G641" s="65">
        <f>SUM(G642:G650)</f>
        <v>0</v>
      </c>
      <c r="H641" s="23">
        <f>SUM(H642:H650)</f>
        <v>0</v>
      </c>
    </row>
    <row r="642" spans="1:8" x14ac:dyDescent="0.25">
      <c r="A642" s="24"/>
      <c r="B642" s="25">
        <v>311</v>
      </c>
      <c r="C642" s="26" t="s">
        <v>49</v>
      </c>
      <c r="D642" s="27"/>
      <c r="E642" s="28"/>
      <c r="F642" s="66">
        <f t="shared" ref="F642:F650" si="85">SUM(D642:E642)</f>
        <v>0</v>
      </c>
      <c r="G642" s="67"/>
      <c r="H642" s="29">
        <f t="shared" ref="H642:H650" si="86">SUM(F642:G642)</f>
        <v>0</v>
      </c>
    </row>
    <row r="643" spans="1:8" x14ac:dyDescent="0.25">
      <c r="A643" s="24"/>
      <c r="B643" s="25">
        <v>313</v>
      </c>
      <c r="C643" s="26" t="s">
        <v>51</v>
      </c>
      <c r="D643" s="27"/>
      <c r="E643" s="28"/>
      <c r="F643" s="66">
        <f t="shared" si="85"/>
        <v>0</v>
      </c>
      <c r="G643" s="67"/>
      <c r="H643" s="29">
        <f t="shared" si="86"/>
        <v>0</v>
      </c>
    </row>
    <row r="644" spans="1:8" x14ac:dyDescent="0.25">
      <c r="A644" s="24"/>
      <c r="B644" s="25">
        <v>321</v>
      </c>
      <c r="C644" s="26" t="s">
        <v>52</v>
      </c>
      <c r="D644" s="27"/>
      <c r="E644" s="28"/>
      <c r="F644" s="66">
        <f t="shared" si="85"/>
        <v>0</v>
      </c>
      <c r="G644" s="67"/>
      <c r="H644" s="29">
        <f t="shared" si="86"/>
        <v>0</v>
      </c>
    </row>
    <row r="645" spans="1:8" x14ac:dyDescent="0.25">
      <c r="A645" s="24"/>
      <c r="B645" s="25">
        <v>322</v>
      </c>
      <c r="C645" s="26" t="s">
        <v>53</v>
      </c>
      <c r="D645" s="27"/>
      <c r="E645" s="28"/>
      <c r="F645" s="66">
        <f t="shared" si="85"/>
        <v>0</v>
      </c>
      <c r="G645" s="67"/>
      <c r="H645" s="29">
        <f t="shared" si="86"/>
        <v>0</v>
      </c>
    </row>
    <row r="646" spans="1:8" x14ac:dyDescent="0.25">
      <c r="A646" s="24"/>
      <c r="B646" s="25">
        <v>323</v>
      </c>
      <c r="C646" s="26" t="s">
        <v>54</v>
      </c>
      <c r="D646" s="27"/>
      <c r="E646" s="28"/>
      <c r="F646" s="66">
        <f t="shared" si="85"/>
        <v>0</v>
      </c>
      <c r="G646" s="67"/>
      <c r="H646" s="29">
        <f t="shared" si="86"/>
        <v>0</v>
      </c>
    </row>
    <row r="647" spans="1:8" ht="24.75" x14ac:dyDescent="0.25">
      <c r="A647" s="24"/>
      <c r="B647" s="25">
        <v>324</v>
      </c>
      <c r="C647" s="26" t="s">
        <v>55</v>
      </c>
      <c r="D647" s="27"/>
      <c r="E647" s="28"/>
      <c r="F647" s="66">
        <f t="shared" si="85"/>
        <v>0</v>
      </c>
      <c r="G647" s="67"/>
      <c r="H647" s="29">
        <f t="shared" si="86"/>
        <v>0</v>
      </c>
    </row>
    <row r="648" spans="1:8" x14ac:dyDescent="0.25">
      <c r="A648" s="24"/>
      <c r="B648" s="25">
        <v>329</v>
      </c>
      <c r="C648" s="26" t="s">
        <v>56</v>
      </c>
      <c r="D648" s="27"/>
      <c r="E648" s="28"/>
      <c r="F648" s="66">
        <f t="shared" si="85"/>
        <v>0</v>
      </c>
      <c r="G648" s="67"/>
      <c r="H648" s="29">
        <f t="shared" si="86"/>
        <v>0</v>
      </c>
    </row>
    <row r="649" spans="1:8" x14ac:dyDescent="0.25">
      <c r="A649" s="24"/>
      <c r="B649" s="25">
        <v>343</v>
      </c>
      <c r="C649" s="26" t="s">
        <v>57</v>
      </c>
      <c r="D649" s="27"/>
      <c r="E649" s="28"/>
      <c r="F649" s="66">
        <f t="shared" si="85"/>
        <v>0</v>
      </c>
      <c r="G649" s="67"/>
      <c r="H649" s="29">
        <f t="shared" si="86"/>
        <v>0</v>
      </c>
    </row>
    <row r="650" spans="1:8" ht="21" customHeight="1" x14ac:dyDescent="0.25">
      <c r="A650" s="24"/>
      <c r="B650" s="25">
        <v>422</v>
      </c>
      <c r="C650" s="26" t="s">
        <v>73</v>
      </c>
      <c r="D650" s="27"/>
      <c r="E650" s="28"/>
      <c r="F650" s="66">
        <f t="shared" si="85"/>
        <v>0</v>
      </c>
      <c r="G650" s="67"/>
      <c r="H650" s="29">
        <f t="shared" si="86"/>
        <v>0</v>
      </c>
    </row>
    <row r="653" spans="1:8" ht="15.75" x14ac:dyDescent="0.25">
      <c r="A653" s="118" t="s">
        <v>144</v>
      </c>
      <c r="B653" s="119"/>
      <c r="C653" s="119"/>
      <c r="D653" s="95">
        <f>SUM(D654:D659)</f>
        <v>2261443</v>
      </c>
      <c r="E653" s="95">
        <f>SUM(E654:E659)</f>
        <v>-89788</v>
      </c>
      <c r="F653" s="95">
        <f>SUM(F654:F659)</f>
        <v>2171655</v>
      </c>
      <c r="G653" s="95">
        <f>SUM(G654:G659)</f>
        <v>0</v>
      </c>
      <c r="H653" s="95">
        <f>SUM(H654:H659)</f>
        <v>2171655</v>
      </c>
    </row>
    <row r="654" spans="1:8" x14ac:dyDescent="0.25">
      <c r="A654" s="112" t="s">
        <v>17</v>
      </c>
      <c r="B654" s="113"/>
      <c r="C654" s="68" t="s">
        <v>72</v>
      </c>
      <c r="D654" s="69">
        <f>SUM(D128,D218,D259,D277,D292,D324,D378,D345,D288,D391)</f>
        <v>0</v>
      </c>
      <c r="E654" s="69">
        <f>SUM(E128,E218,E259,E277,E292,E324,E378,E345,E288,E391)</f>
        <v>0</v>
      </c>
      <c r="F654" s="69">
        <f>SUM(F128,F218,F259,F277,F292,F324,F378,F345,F288,F391)</f>
        <v>0</v>
      </c>
      <c r="G654" s="69">
        <f>SUM(G128,G218,G259,G277,G292,G324,G378,G345,G288,G391)</f>
        <v>0</v>
      </c>
      <c r="H654" s="69">
        <f>SUM(H128,H218,H259,H277,H292,H324,H378,H345,H288,H391)</f>
        <v>0</v>
      </c>
    </row>
    <row r="655" spans="1:8" x14ac:dyDescent="0.25">
      <c r="A655" s="112" t="s">
        <v>17</v>
      </c>
      <c r="B655" s="113"/>
      <c r="C655" s="68" t="s">
        <v>77</v>
      </c>
      <c r="D655" s="69">
        <f>SUM(D136,D253,D297,D505)</f>
        <v>0</v>
      </c>
      <c r="E655" s="69">
        <f>SUM(E136,E253,E297,E505)</f>
        <v>0</v>
      </c>
      <c r="F655" s="69">
        <f>SUM(F136,F253,F297,F505)</f>
        <v>0</v>
      </c>
      <c r="G655" s="69">
        <f>SUM(G136,G253,G297,G505)</f>
        <v>0</v>
      </c>
      <c r="H655" s="69">
        <f>SUM(H136,H253,H297,H505)</f>
        <v>0</v>
      </c>
    </row>
    <row r="656" spans="1:8" x14ac:dyDescent="0.25">
      <c r="A656" s="112" t="s">
        <v>17</v>
      </c>
      <c r="B656" s="113"/>
      <c r="C656" s="68" t="s">
        <v>145</v>
      </c>
      <c r="D656" s="69"/>
      <c r="E656" s="69"/>
      <c r="F656" s="69"/>
      <c r="G656" s="69"/>
      <c r="H656" s="69"/>
    </row>
    <row r="657" spans="1:10" ht="24.75" customHeight="1" x14ac:dyDescent="0.25">
      <c r="A657" s="112" t="s">
        <v>17</v>
      </c>
      <c r="B657" s="113"/>
      <c r="C657" s="68" t="s">
        <v>60</v>
      </c>
      <c r="D657" s="69">
        <f>SUM(D50,D109,D152,D302)</f>
        <v>1011443</v>
      </c>
      <c r="E657" s="69">
        <f>SUM(E50,E109,E152,E302)</f>
        <v>-89788</v>
      </c>
      <c r="F657" s="69">
        <f>SUM(F50,F109,F152,F302)</f>
        <v>921655</v>
      </c>
      <c r="G657" s="69">
        <f>SUM(G50,G109,G152,G302)</f>
        <v>0</v>
      </c>
      <c r="H657" s="69">
        <f>SUM(H50,H109,H152,H302)</f>
        <v>921655</v>
      </c>
    </row>
    <row r="658" spans="1:10" x14ac:dyDescent="0.25">
      <c r="A658" s="112" t="s">
        <v>17</v>
      </c>
      <c r="B658" s="113"/>
      <c r="C658" s="68" t="s">
        <v>92</v>
      </c>
      <c r="D658" s="69">
        <f>SUM(D255)</f>
        <v>1250000</v>
      </c>
      <c r="E658" s="69">
        <f>SUM(E255)</f>
        <v>0</v>
      </c>
      <c r="F658" s="69">
        <f>SUM(F255)</f>
        <v>1250000</v>
      </c>
      <c r="G658" s="69">
        <f>SUM(G255)</f>
        <v>0</v>
      </c>
      <c r="H658" s="69">
        <f>SUM(H255)</f>
        <v>1250000</v>
      </c>
    </row>
    <row r="659" spans="1:10" x14ac:dyDescent="0.25">
      <c r="A659" s="112" t="s">
        <v>17</v>
      </c>
      <c r="B659" s="113"/>
      <c r="C659" s="68" t="s">
        <v>106</v>
      </c>
      <c r="D659" s="69">
        <f>SUM(D384,D334,D307,D397,D507)</f>
        <v>0</v>
      </c>
      <c r="E659" s="69">
        <f>SUM(E384,E334,E307,E397,E507)</f>
        <v>0</v>
      </c>
      <c r="F659" s="69">
        <f>SUM(F384,F334,F307,F397,F507)</f>
        <v>0</v>
      </c>
      <c r="G659" s="69">
        <f>SUM(G384,G334,G307,G397,G507)</f>
        <v>0</v>
      </c>
      <c r="H659" s="69">
        <f>SUM(H384,H334,H307,H397,H507)</f>
        <v>0</v>
      </c>
    </row>
    <row r="660" spans="1:10" ht="48" x14ac:dyDescent="0.25">
      <c r="A660" s="114" t="s">
        <v>146</v>
      </c>
      <c r="B660" s="115"/>
      <c r="C660" s="115"/>
      <c r="D660" s="69">
        <f>SUM(D661:D667)</f>
        <v>67000</v>
      </c>
      <c r="E660" s="69">
        <f>SUM(E661:E667)</f>
        <v>195321.8</v>
      </c>
      <c r="F660" s="69">
        <f>SUM(F661:F667)</f>
        <v>262321.8</v>
      </c>
      <c r="G660" s="69">
        <f>SUM(G661:G667)</f>
        <v>0</v>
      </c>
      <c r="H660" s="69">
        <f>SUM(H661:H667)</f>
        <v>262321.8</v>
      </c>
      <c r="I660" s="96" t="s">
        <v>147</v>
      </c>
      <c r="J660" s="96" t="s">
        <v>148</v>
      </c>
    </row>
    <row r="661" spans="1:10" x14ac:dyDescent="0.25">
      <c r="A661" s="110" t="s">
        <v>17</v>
      </c>
      <c r="B661" s="111"/>
      <c r="C661" s="21" t="s">
        <v>18</v>
      </c>
      <c r="D661" s="22">
        <f>SUM(D38,D103,D139,D224,D348)</f>
        <v>200</v>
      </c>
      <c r="E661" s="22">
        <f>SUM(E38,E103,E139,E224,E348)</f>
        <v>0</v>
      </c>
      <c r="F661" s="22">
        <f>SUM(F38,F103,F139,F224,F348)</f>
        <v>200</v>
      </c>
      <c r="G661" s="22">
        <f>SUM(G38,G103,G139,G224,G348)</f>
        <v>0</v>
      </c>
      <c r="H661" s="22">
        <f>SUM(H38,H103,H139,H224,H348)</f>
        <v>200</v>
      </c>
      <c r="I661" s="97">
        <f>+F661-F10</f>
        <v>0</v>
      </c>
      <c r="J661" s="97">
        <f>+H661-H10</f>
        <v>0</v>
      </c>
    </row>
    <row r="662" spans="1:10" ht="24.75" x14ac:dyDescent="0.25">
      <c r="A662" s="110" t="s">
        <v>17</v>
      </c>
      <c r="B662" s="111"/>
      <c r="C662" s="21" t="s">
        <v>66</v>
      </c>
      <c r="D662" s="22">
        <f>SUM(D57,D156,D229,D262,D266,D357,D516,D404,D425,D445,D465,D485,D509,D536,D556,D576,D589,D610,D631)</f>
        <v>0</v>
      </c>
      <c r="E662" s="22">
        <f>SUM(E57,E156,E229,E262,E266,E357,E516,E404,E425,E445,E465,E485,E509,E536,E556,E576,E589,E610,E631)</f>
        <v>146981.79999999999</v>
      </c>
      <c r="F662" s="22">
        <f>SUM(F57,F156,F229,F262,F266,F357,F516,F404,F425,F445,F465,F485,F509,F536,F556,F576,F589,F610,F631)</f>
        <v>146981.79999999999</v>
      </c>
      <c r="G662" s="22">
        <f>SUM(G57,G156,G229,G262,G266,G357,G516,G404,G425,G445,G465,G485,G509,G536,G556,G576,G589,G610,G631)</f>
        <v>0</v>
      </c>
      <c r="H662" s="22">
        <f>SUM(H57,H156,H229,H262,H266,H357,H516,H404,H425,H445,H465,H485,H509,H536,H556,H576,H589,H610,H631)</f>
        <v>146981.79999999999</v>
      </c>
      <c r="I662" s="98"/>
      <c r="J662" s="98"/>
    </row>
    <row r="663" spans="1:10" ht="24.75" x14ac:dyDescent="0.25">
      <c r="A663" s="110" t="s">
        <v>17</v>
      </c>
      <c r="B663" s="111"/>
      <c r="C663" s="21" t="s">
        <v>24</v>
      </c>
      <c r="D663" s="22">
        <f>SUM(D69,D115,D169,D234)</f>
        <v>58000</v>
      </c>
      <c r="E663" s="22">
        <f>SUM(E69,E115,E169,E234)</f>
        <v>-8000</v>
      </c>
      <c r="F663" s="22">
        <f>SUM(F69,F115,F169,F234)</f>
        <v>50000</v>
      </c>
      <c r="G663" s="22">
        <f>SUM(G69,G115,G169,G234)</f>
        <v>0</v>
      </c>
      <c r="H663" s="22">
        <f>SUM(H69,H115,H169,H234)</f>
        <v>50000</v>
      </c>
      <c r="I663" s="97">
        <f>+F663-F15</f>
        <v>0</v>
      </c>
      <c r="J663" s="97">
        <f>+H663-H15</f>
        <v>0</v>
      </c>
    </row>
    <row r="664" spans="1:10" x14ac:dyDescent="0.25">
      <c r="A664" s="110" t="s">
        <v>17</v>
      </c>
      <c r="B664" s="111"/>
      <c r="C664" s="21" t="s">
        <v>27</v>
      </c>
      <c r="D664" s="22">
        <f>SUM(D80,D121,D182,D239,D271,D511,D311,D580)</f>
        <v>8000</v>
      </c>
      <c r="E664" s="22">
        <f>SUM(E80,E121,E182,E239,E271,E511,E311,E580)</f>
        <v>56000</v>
      </c>
      <c r="F664" s="22">
        <f>SUM(F80,F121,F182,F239,F271,F511,F311,F580)</f>
        <v>64000</v>
      </c>
      <c r="G664" s="22">
        <f>SUM(G80,G121,G182,G239,G271,G511,G311,G580)</f>
        <v>0</v>
      </c>
      <c r="H664" s="22">
        <f>SUM(H80,H121,H182,H239,H271,H511,H311,H580)</f>
        <v>64000</v>
      </c>
      <c r="I664" s="97">
        <f>+F664-F18</f>
        <v>0</v>
      </c>
      <c r="J664" s="97">
        <f>+H664-H18</f>
        <v>0</v>
      </c>
    </row>
    <row r="665" spans="1:10" ht="24.75" x14ac:dyDescent="0.25">
      <c r="A665" s="110" t="s">
        <v>17</v>
      </c>
      <c r="B665" s="111"/>
      <c r="C665" s="21" t="s">
        <v>31</v>
      </c>
      <c r="D665" s="22">
        <f>SUM(D317,D367,D525,D413,D434,D454,D474,D494,D513,D545,D565,D584,D599,D620,D641)</f>
        <v>0</v>
      </c>
      <c r="E665" s="22">
        <f>SUM(E317,E367,E525,E413,E434,E454,E474,E494,E513,E545,E565,E584,E599,E620,E641)</f>
        <v>0</v>
      </c>
      <c r="F665" s="22">
        <f>SUM(F317,F367,F525,F413,F434,F454,F474,F494,F513,F545,F565,F584,F599,F620,F641)</f>
        <v>0</v>
      </c>
      <c r="G665" s="22">
        <f>SUM(G317,G367,G525,G413,G434,G454,G474,G494,G513,G545,G565,G584,G599,G620,G641)</f>
        <v>0</v>
      </c>
      <c r="H665" s="22">
        <f>SUM(H317,H367,H525,H413,H434,H454,H474,H494,H513,H545,H565,H584,H599,H620,H641)</f>
        <v>0</v>
      </c>
      <c r="I665" s="97">
        <f>+F665-F21</f>
        <v>0</v>
      </c>
      <c r="J665" s="97">
        <f>+H665-H21</f>
        <v>0</v>
      </c>
    </row>
    <row r="666" spans="1:10" x14ac:dyDescent="0.25">
      <c r="A666" s="110" t="s">
        <v>17</v>
      </c>
      <c r="B666" s="111"/>
      <c r="C666" s="21" t="s">
        <v>34</v>
      </c>
      <c r="D666" s="22">
        <f>SUM(D91,D195,D245)</f>
        <v>0</v>
      </c>
      <c r="E666" s="22">
        <f>SUM(E91,E195,E245)</f>
        <v>340</v>
      </c>
      <c r="F666" s="22">
        <f>SUM(F91,F195,F245)</f>
        <v>340</v>
      </c>
      <c r="G666" s="22">
        <f>SUM(G91,G195,G245)</f>
        <v>0</v>
      </c>
      <c r="H666" s="22">
        <f>SUM(H91,H195,H245)</f>
        <v>340</v>
      </c>
      <c r="I666" s="97">
        <f>+F666-F24</f>
        <v>0</v>
      </c>
      <c r="J666" s="97">
        <f>+H666-H24</f>
        <v>0</v>
      </c>
    </row>
    <row r="667" spans="1:10" ht="24.75" x14ac:dyDescent="0.25">
      <c r="A667" s="110" t="s">
        <v>17</v>
      </c>
      <c r="B667" s="111"/>
      <c r="C667" s="21" t="s">
        <v>36</v>
      </c>
      <c r="D667" s="22">
        <f>SUM(D208)</f>
        <v>800</v>
      </c>
      <c r="E667" s="22">
        <f>SUM(E208)</f>
        <v>0</v>
      </c>
      <c r="F667" s="22">
        <f>SUM(F208)</f>
        <v>800</v>
      </c>
      <c r="G667" s="22">
        <f>SUM(G208)</f>
        <v>0</v>
      </c>
      <c r="H667" s="22">
        <f>SUM(H208)</f>
        <v>800</v>
      </c>
      <c r="I667" s="99">
        <f>+F667-F27</f>
        <v>0</v>
      </c>
      <c r="J667" s="99">
        <f>+H667-H27</f>
        <v>0</v>
      </c>
    </row>
    <row r="668" spans="1:10" ht="15.75" x14ac:dyDescent="0.25">
      <c r="A668" s="108" t="s">
        <v>149</v>
      </c>
      <c r="B668" s="109"/>
      <c r="C668" s="109"/>
      <c r="D668" s="100">
        <f>+D653+D660</f>
        <v>2328443</v>
      </c>
      <c r="E668" s="100">
        <f>+E653+E660</f>
        <v>105533.79999999999</v>
      </c>
      <c r="F668" s="100">
        <f>+F653+F660</f>
        <v>2433976.7999999998</v>
      </c>
      <c r="G668" s="100">
        <f>+G653+G660</f>
        <v>0</v>
      </c>
      <c r="H668" s="100">
        <f>+H653+H660</f>
        <v>2433976.7999999998</v>
      </c>
    </row>
    <row r="669" spans="1:10" x14ac:dyDescent="0.25">
      <c r="C669" s="101" t="s">
        <v>150</v>
      </c>
      <c r="D669" s="102">
        <f>+D668-D33</f>
        <v>0</v>
      </c>
      <c r="E669" s="102">
        <f>+E668-E33</f>
        <v>0</v>
      </c>
      <c r="F669" s="102">
        <f>+F668-F33</f>
        <v>0</v>
      </c>
      <c r="G669" s="102">
        <f>+G668-G33</f>
        <v>0</v>
      </c>
      <c r="H669" s="102"/>
    </row>
    <row r="671" spans="1:10" x14ac:dyDescent="0.25">
      <c r="A671" t="s">
        <v>152</v>
      </c>
    </row>
  </sheetData>
  <mergeCells count="139">
    <mergeCell ref="A1:C1"/>
    <mergeCell ref="B3:F3"/>
    <mergeCell ref="B7:C7"/>
    <mergeCell ref="A8:B8"/>
    <mergeCell ref="A9:B9"/>
    <mergeCell ref="A10:B10"/>
    <mergeCell ref="A34:B34"/>
    <mergeCell ref="A35:B35"/>
    <mergeCell ref="A36:B36"/>
    <mergeCell ref="A37:B37"/>
    <mergeCell ref="A38:B38"/>
    <mergeCell ref="A50:B50"/>
    <mergeCell ref="A15:B15"/>
    <mergeCell ref="A18:B18"/>
    <mergeCell ref="A21:B21"/>
    <mergeCell ref="A24:B24"/>
    <mergeCell ref="A27:B27"/>
    <mergeCell ref="B33:C33"/>
    <mergeCell ref="A109:B109"/>
    <mergeCell ref="A115:B115"/>
    <mergeCell ref="A121:B121"/>
    <mergeCell ref="A127:B127"/>
    <mergeCell ref="A128:B128"/>
    <mergeCell ref="A136:B136"/>
    <mergeCell ref="A57:B57"/>
    <mergeCell ref="A69:B69"/>
    <mergeCell ref="A80:B80"/>
    <mergeCell ref="A91:B91"/>
    <mergeCell ref="A102:B102"/>
    <mergeCell ref="A103:B103"/>
    <mergeCell ref="A208:B208"/>
    <mergeCell ref="A217:B217"/>
    <mergeCell ref="A218:B218"/>
    <mergeCell ref="A224:B224"/>
    <mergeCell ref="A229:B229"/>
    <mergeCell ref="A234:B234"/>
    <mergeCell ref="A139:B139"/>
    <mergeCell ref="A152:B152"/>
    <mergeCell ref="A156:B156"/>
    <mergeCell ref="A169:B169"/>
    <mergeCell ref="A182:B182"/>
    <mergeCell ref="A195:B195"/>
    <mergeCell ref="A259:B259"/>
    <mergeCell ref="A262:B262"/>
    <mergeCell ref="A265:B265"/>
    <mergeCell ref="A266:B266"/>
    <mergeCell ref="A271:B271"/>
    <mergeCell ref="A276:B276"/>
    <mergeCell ref="A239:B239"/>
    <mergeCell ref="A245:B245"/>
    <mergeCell ref="A252:B252"/>
    <mergeCell ref="A253:B253"/>
    <mergeCell ref="A255:B255"/>
    <mergeCell ref="A258:B258"/>
    <mergeCell ref="A297:B297"/>
    <mergeCell ref="A302:B302"/>
    <mergeCell ref="A307:B307"/>
    <mergeCell ref="A311:B311"/>
    <mergeCell ref="A317:B317"/>
    <mergeCell ref="A323:B323"/>
    <mergeCell ref="A277:B277"/>
    <mergeCell ref="A287:B287"/>
    <mergeCell ref="A288:B288"/>
    <mergeCell ref="A290:B290"/>
    <mergeCell ref="A291:B291"/>
    <mergeCell ref="A292:B292"/>
    <mergeCell ref="A357:B357"/>
    <mergeCell ref="A367:B367"/>
    <mergeCell ref="A377:B377"/>
    <mergeCell ref="A378:B378"/>
    <mergeCell ref="A384:B384"/>
    <mergeCell ref="A390:B390"/>
    <mergeCell ref="A324:B324"/>
    <mergeCell ref="A334:B334"/>
    <mergeCell ref="A344:B344"/>
    <mergeCell ref="A345:B345"/>
    <mergeCell ref="A347:B347"/>
    <mergeCell ref="A348:B348"/>
    <mergeCell ref="A425:B425"/>
    <mergeCell ref="A434:B434"/>
    <mergeCell ref="A444:B444"/>
    <mergeCell ref="A445:B445"/>
    <mergeCell ref="A454:B454"/>
    <mergeCell ref="A464:B464"/>
    <mergeCell ref="A391:B391"/>
    <mergeCell ref="A397:B397"/>
    <mergeCell ref="A403:B403"/>
    <mergeCell ref="A404:B404"/>
    <mergeCell ref="A413:B413"/>
    <mergeCell ref="A424:B424"/>
    <mergeCell ref="A505:B505"/>
    <mergeCell ref="A507:B507"/>
    <mergeCell ref="A509:B509"/>
    <mergeCell ref="A511:B511"/>
    <mergeCell ref="A513:B513"/>
    <mergeCell ref="A515:B515"/>
    <mergeCell ref="A465:B465"/>
    <mergeCell ref="A474:B474"/>
    <mergeCell ref="A484:B484"/>
    <mergeCell ref="A485:B485"/>
    <mergeCell ref="A494:B494"/>
    <mergeCell ref="A504:B504"/>
    <mergeCell ref="A556:B556"/>
    <mergeCell ref="A565:B565"/>
    <mergeCell ref="A575:B575"/>
    <mergeCell ref="A576:B576"/>
    <mergeCell ref="A580:B580"/>
    <mergeCell ref="A584:B584"/>
    <mergeCell ref="A516:B516"/>
    <mergeCell ref="A525:B525"/>
    <mergeCell ref="A535:B535"/>
    <mergeCell ref="A536:B536"/>
    <mergeCell ref="A545:B545"/>
    <mergeCell ref="A555:B555"/>
    <mergeCell ref="A630:B630"/>
    <mergeCell ref="A631:B631"/>
    <mergeCell ref="A641:B641"/>
    <mergeCell ref="A653:C653"/>
    <mergeCell ref="A654:B654"/>
    <mergeCell ref="A655:B655"/>
    <mergeCell ref="A588:B588"/>
    <mergeCell ref="A589:B589"/>
    <mergeCell ref="A599:B599"/>
    <mergeCell ref="A609:B609"/>
    <mergeCell ref="A610:B610"/>
    <mergeCell ref="A620:B620"/>
    <mergeCell ref="A668:C668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C660"/>
    <mergeCell ref="A661:B66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R.BOŠKOVIĆ</vt:lpstr>
      <vt:lpstr>R.BOŠKOVIĆ!Ispis_naslova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2019-04-05T11:22:18Z</dcterms:created>
  <dcterms:modified xsi:type="dcterms:W3CDTF">2019-06-14T10:01:06Z</dcterms:modified>
</cp:coreProperties>
</file>